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autoCompressPictures="0"/>
  <mc:AlternateContent xmlns:mc="http://schemas.openxmlformats.org/markup-compatibility/2006">
    <mc:Choice Requires="x15">
      <x15ac:absPath xmlns:x15ac="http://schemas.microsoft.com/office/spreadsheetml/2010/11/ac" url="E:\03 アンコン\2024 アンコン\03 高砂会場\"/>
    </mc:Choice>
  </mc:AlternateContent>
  <xr:revisionPtr revIDLastSave="0" documentId="13_ncr:1_{DEE0B65F-1445-458A-80FB-801554188200}" xr6:coauthVersionLast="47" xr6:coauthVersionMax="47" xr10:uidLastSave="{00000000-0000-0000-0000-000000000000}"/>
  <bookViews>
    <workbookView xWindow="-108" yWindow="-108" windowWidth="23256" windowHeight="12456" tabRatio="704" xr2:uid="{00000000-000D-0000-FFFF-FFFF00000000}"/>
  </bookViews>
  <sheets>
    <sheet name="県アンコン高校" sheetId="20" r:id="rId1"/>
    <sheet name="県アンコン中学生" sheetId="21" r:id="rId2"/>
  </sheets>
  <definedNames>
    <definedName name="_xlnm.Print_Area" localSheetId="0">県アンコン高校!$A$1:$R$62</definedName>
    <definedName name="_xlnm.Print_Area" localSheetId="1">県アンコン中学生!$A$1:$R$72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" i="20" l="1"/>
  <c r="O6" i="20" s="1"/>
  <c r="M6" i="20" s="1"/>
  <c r="K6" i="20" s="1"/>
  <c r="Q6" i="21"/>
  <c r="P6" i="21" s="1"/>
  <c r="O6" i="21" s="1"/>
  <c r="M6" i="21" s="1"/>
  <c r="K6" i="21" s="1"/>
  <c r="Q7" i="20"/>
  <c r="Q8" i="20" s="1"/>
  <c r="R6" i="20"/>
  <c r="Q5" i="20"/>
  <c r="R6" i="21" l="1"/>
  <c r="Q7" i="21"/>
  <c r="R7" i="21" s="1"/>
  <c r="Q8" i="21"/>
  <c r="R7" i="20"/>
  <c r="R8" i="20"/>
  <c r="Q9" i="20"/>
  <c r="P8" i="20"/>
  <c r="O8" i="20" s="1"/>
  <c r="M8" i="20" s="1"/>
  <c r="K8" i="20" s="1"/>
  <c r="I6" i="21"/>
  <c r="G6" i="21"/>
  <c r="G6" i="20"/>
  <c r="I6" i="20"/>
  <c r="P7" i="20"/>
  <c r="O7" i="20" s="1"/>
  <c r="M7" i="20" s="1"/>
  <c r="K7" i="20" s="1"/>
  <c r="P7" i="21" l="1"/>
  <c r="O7" i="21" s="1"/>
  <c r="M7" i="21" s="1"/>
  <c r="K7" i="21" s="1"/>
  <c r="G7" i="21" s="1"/>
  <c r="P8" i="21"/>
  <c r="O8" i="21" s="1"/>
  <c r="M8" i="21" s="1"/>
  <c r="K8" i="21" s="1"/>
  <c r="Q9" i="21"/>
  <c r="R8" i="21"/>
  <c r="I7" i="20"/>
  <c r="G7" i="20"/>
  <c r="Q10" i="20"/>
  <c r="P9" i="20"/>
  <c r="O9" i="20" s="1"/>
  <c r="M9" i="20" s="1"/>
  <c r="K9" i="20" s="1"/>
  <c r="R9" i="20"/>
  <c r="G8" i="20"/>
  <c r="I8" i="20"/>
  <c r="I7" i="21" l="1"/>
  <c r="Q10" i="21"/>
  <c r="P9" i="21"/>
  <c r="O9" i="21" s="1"/>
  <c r="M9" i="21" s="1"/>
  <c r="K9" i="21" s="1"/>
  <c r="R9" i="21"/>
  <c r="I8" i="21"/>
  <c r="G8" i="21"/>
  <c r="I9" i="20"/>
  <c r="G9" i="20"/>
  <c r="R10" i="20"/>
  <c r="Q11" i="20"/>
  <c r="P10" i="20"/>
  <c r="O10" i="20" s="1"/>
  <c r="M10" i="20" s="1"/>
  <c r="K10" i="20" s="1"/>
  <c r="Q11" i="21" l="1"/>
  <c r="R10" i="21"/>
  <c r="P10" i="21"/>
  <c r="O10" i="21" s="1"/>
  <c r="M10" i="21" s="1"/>
  <c r="K10" i="21" s="1"/>
  <c r="I9" i="21"/>
  <c r="G9" i="21"/>
  <c r="G10" i="20"/>
  <c r="I10" i="20"/>
  <c r="Q12" i="20"/>
  <c r="P11" i="20"/>
  <c r="O11" i="20" s="1"/>
  <c r="M11" i="20" s="1"/>
  <c r="K11" i="20" s="1"/>
  <c r="R11" i="20"/>
  <c r="R11" i="21" l="1"/>
  <c r="Q12" i="21"/>
  <c r="P11" i="21"/>
  <c r="O11" i="21" s="1"/>
  <c r="M11" i="21" s="1"/>
  <c r="K11" i="21" s="1"/>
  <c r="G10" i="21"/>
  <c r="I10" i="21"/>
  <c r="P12" i="20"/>
  <c r="O12" i="20" s="1"/>
  <c r="M12" i="20" s="1"/>
  <c r="K12" i="20" s="1"/>
  <c r="R12" i="20"/>
  <c r="Q13" i="20"/>
  <c r="I11" i="20"/>
  <c r="G11" i="20"/>
  <c r="P12" i="21" l="1"/>
  <c r="O12" i="21" s="1"/>
  <c r="M12" i="21" s="1"/>
  <c r="K12" i="21" s="1"/>
  <c r="Q13" i="21"/>
  <c r="R12" i="21"/>
  <c r="G11" i="21"/>
  <c r="I11" i="21"/>
  <c r="Q14" i="20"/>
  <c r="P13" i="20"/>
  <c r="O13" i="20" s="1"/>
  <c r="M13" i="20" s="1"/>
  <c r="K13" i="20" s="1"/>
  <c r="R13" i="20"/>
  <c r="G12" i="20"/>
  <c r="I12" i="20"/>
  <c r="G12" i="21" l="1"/>
  <c r="I12" i="21"/>
  <c r="Q14" i="21"/>
  <c r="P13" i="21"/>
  <c r="O13" i="21" s="1"/>
  <c r="M13" i="21" s="1"/>
  <c r="K13" i="21" s="1"/>
  <c r="R13" i="21"/>
  <c r="I13" i="20"/>
  <c r="G13" i="20"/>
  <c r="Q15" i="20"/>
  <c r="P14" i="20"/>
  <c r="O14" i="20" s="1"/>
  <c r="M14" i="20" s="1"/>
  <c r="K14" i="20" s="1"/>
  <c r="R14" i="20"/>
  <c r="I13" i="21" l="1"/>
  <c r="G13" i="21"/>
  <c r="P14" i="21"/>
  <c r="O14" i="21" s="1"/>
  <c r="M14" i="21" s="1"/>
  <c r="K14" i="21" s="1"/>
  <c r="R14" i="21"/>
  <c r="Q15" i="21"/>
  <c r="Q16" i="20"/>
  <c r="P15" i="20"/>
  <c r="O15" i="20" s="1"/>
  <c r="G14" i="20"/>
  <c r="I14" i="20"/>
  <c r="Q16" i="21" l="1"/>
  <c r="R15" i="21"/>
  <c r="P15" i="21"/>
  <c r="O15" i="21" s="1"/>
  <c r="M15" i="21" s="1"/>
  <c r="K15" i="21" s="1"/>
  <c r="I14" i="21"/>
  <c r="G14" i="21"/>
  <c r="Q17" i="20"/>
  <c r="P16" i="20"/>
  <c r="O16" i="20" s="1"/>
  <c r="M16" i="20" s="1"/>
  <c r="K16" i="20" s="1"/>
  <c r="R16" i="20"/>
  <c r="I15" i="21" l="1"/>
  <c r="G15" i="21"/>
  <c r="Q17" i="21"/>
  <c r="P16" i="21"/>
  <c r="O16" i="21" s="1"/>
  <c r="I16" i="20"/>
  <c r="G16" i="20"/>
  <c r="Q18" i="20"/>
  <c r="R17" i="20"/>
  <c r="P17" i="20"/>
  <c r="O17" i="20" s="1"/>
  <c r="M17" i="20" s="1"/>
  <c r="K17" i="20" s="1"/>
  <c r="R17" i="21" l="1"/>
  <c r="Q18" i="21"/>
  <c r="P17" i="21"/>
  <c r="O17" i="21" s="1"/>
  <c r="M17" i="21" s="1"/>
  <c r="K17" i="21" s="1"/>
  <c r="P18" i="20"/>
  <c r="O18" i="20" s="1"/>
  <c r="M18" i="20" s="1"/>
  <c r="K18" i="20" s="1"/>
  <c r="Q19" i="20"/>
  <c r="R18" i="20"/>
  <c r="G17" i="20"/>
  <c r="I17" i="20"/>
  <c r="I17" i="21" l="1"/>
  <c r="G17" i="21"/>
  <c r="R18" i="21"/>
  <c r="P18" i="21"/>
  <c r="O18" i="21" s="1"/>
  <c r="M18" i="21" s="1"/>
  <c r="K18" i="21" s="1"/>
  <c r="Q19" i="21"/>
  <c r="P19" i="20"/>
  <c r="O19" i="20" s="1"/>
  <c r="M19" i="20" s="1"/>
  <c r="K19" i="20" s="1"/>
  <c r="Q20" i="20"/>
  <c r="R19" i="20"/>
  <c r="I18" i="20"/>
  <c r="G18" i="20"/>
  <c r="G18" i="21" l="1"/>
  <c r="I18" i="21"/>
  <c r="Q20" i="21"/>
  <c r="P19" i="21"/>
  <c r="O19" i="21" s="1"/>
  <c r="M19" i="21" s="1"/>
  <c r="K19" i="21" s="1"/>
  <c r="R19" i="21"/>
  <c r="P20" i="20"/>
  <c r="O20" i="20" s="1"/>
  <c r="M20" i="20" s="1"/>
  <c r="K20" i="20" s="1"/>
  <c r="R20" i="20"/>
  <c r="Q21" i="20"/>
  <c r="I19" i="20"/>
  <c r="G19" i="20"/>
  <c r="G19" i="21" l="1"/>
  <c r="I19" i="21"/>
  <c r="R20" i="21"/>
  <c r="Q21" i="21"/>
  <c r="P20" i="21"/>
  <c r="O20" i="21" s="1"/>
  <c r="M20" i="21" s="1"/>
  <c r="K20" i="21" s="1"/>
  <c r="P21" i="20"/>
  <c r="O21" i="20" s="1"/>
  <c r="M21" i="20" s="1"/>
  <c r="K21" i="20" s="1"/>
  <c r="Q22" i="20"/>
  <c r="R21" i="20"/>
  <c r="I20" i="20"/>
  <c r="G20" i="20"/>
  <c r="I20" i="21" l="1"/>
  <c r="G20" i="21"/>
  <c r="R21" i="21"/>
  <c r="P21" i="21"/>
  <c r="O21" i="21" s="1"/>
  <c r="M21" i="21" s="1"/>
  <c r="K21" i="21" s="1"/>
  <c r="Q22" i="21"/>
  <c r="P22" i="20"/>
  <c r="O22" i="20" s="1"/>
  <c r="M22" i="20" s="1"/>
  <c r="K22" i="20" s="1"/>
  <c r="Q23" i="20"/>
  <c r="R22" i="20"/>
  <c r="G21" i="20"/>
  <c r="I21" i="20"/>
  <c r="R22" i="21" l="1"/>
  <c r="P22" i="21"/>
  <c r="O22" i="21" s="1"/>
  <c r="M22" i="21" s="1"/>
  <c r="K22" i="21" s="1"/>
  <c r="Q23" i="21"/>
  <c r="I21" i="21"/>
  <c r="G21" i="21"/>
  <c r="R23" i="20"/>
  <c r="P23" i="20"/>
  <c r="O23" i="20" s="1"/>
  <c r="M23" i="20" s="1"/>
  <c r="K23" i="20" s="1"/>
  <c r="Q24" i="20"/>
  <c r="G22" i="20"/>
  <c r="I22" i="20"/>
  <c r="G22" i="21" l="1"/>
  <c r="I22" i="21"/>
  <c r="P23" i="21"/>
  <c r="O23" i="21" s="1"/>
  <c r="M23" i="21" s="1"/>
  <c r="K23" i="21" s="1"/>
  <c r="R23" i="21"/>
  <c r="Q24" i="21"/>
  <c r="I23" i="20"/>
  <c r="G23" i="20"/>
  <c r="Q25" i="20"/>
  <c r="P24" i="20"/>
  <c r="O24" i="20" s="1"/>
  <c r="P24" i="21" l="1"/>
  <c r="O24" i="21" s="1"/>
  <c r="M24" i="21" s="1"/>
  <c r="K24" i="21" s="1"/>
  <c r="Q25" i="21"/>
  <c r="R24" i="21"/>
  <c r="I23" i="21"/>
  <c r="G23" i="21"/>
  <c r="P25" i="20"/>
  <c r="O25" i="20" s="1"/>
  <c r="M25" i="20" s="1"/>
  <c r="K25" i="20" s="1"/>
  <c r="Q26" i="20"/>
  <c r="R25" i="20"/>
  <c r="Q26" i="21" l="1"/>
  <c r="P25" i="21"/>
  <c r="O25" i="21" s="1"/>
  <c r="M25" i="21" s="1"/>
  <c r="K25" i="21" s="1"/>
  <c r="R25" i="21"/>
  <c r="G24" i="21"/>
  <c r="I24" i="21"/>
  <c r="G25" i="20"/>
  <c r="I25" i="20"/>
  <c r="P26" i="20"/>
  <c r="O26" i="20" s="1"/>
  <c r="M26" i="20" s="1"/>
  <c r="K26" i="20" s="1"/>
  <c r="Q27" i="20"/>
  <c r="R26" i="20"/>
  <c r="I25" i="21" l="1"/>
  <c r="G25" i="21"/>
  <c r="R26" i="21"/>
  <c r="Q27" i="21"/>
  <c r="P26" i="21"/>
  <c r="O26" i="21" s="1"/>
  <c r="M26" i="21" s="1"/>
  <c r="K26" i="21" s="1"/>
  <c r="I26" i="20"/>
  <c r="G26" i="20"/>
  <c r="R27" i="20"/>
  <c r="Q28" i="20"/>
  <c r="P27" i="20"/>
  <c r="O27" i="20" s="1"/>
  <c r="M27" i="20" s="1"/>
  <c r="K27" i="20" s="1"/>
  <c r="I26" i="21" l="1"/>
  <c r="G26" i="21"/>
  <c r="P27" i="21"/>
  <c r="O27" i="21" s="1"/>
  <c r="Q28" i="21"/>
  <c r="G27" i="20"/>
  <c r="I27" i="20"/>
  <c r="R28" i="20"/>
  <c r="Q29" i="20"/>
  <c r="P28" i="20"/>
  <c r="O28" i="20" s="1"/>
  <c r="M28" i="20" s="1"/>
  <c r="K28" i="20" s="1"/>
  <c r="R28" i="21" l="1"/>
  <c r="Q29" i="21"/>
  <c r="P28" i="21"/>
  <c r="O28" i="21" s="1"/>
  <c r="M28" i="21" s="1"/>
  <c r="K28" i="21" s="1"/>
  <c r="I28" i="20"/>
  <c r="G28" i="20"/>
  <c r="P29" i="20"/>
  <c r="O29" i="20" s="1"/>
  <c r="M29" i="20" s="1"/>
  <c r="K29" i="20" s="1"/>
  <c r="Q30" i="20"/>
  <c r="R29" i="20"/>
  <c r="Q30" i="21" l="1"/>
  <c r="R29" i="21"/>
  <c r="P29" i="21"/>
  <c r="O29" i="21" s="1"/>
  <c r="M29" i="21" s="1"/>
  <c r="K29" i="21" s="1"/>
  <c r="G28" i="21"/>
  <c r="I28" i="21"/>
  <c r="G29" i="20"/>
  <c r="I29" i="20"/>
  <c r="Q31" i="20"/>
  <c r="R30" i="20"/>
  <c r="P30" i="20"/>
  <c r="O30" i="20" s="1"/>
  <c r="M30" i="20" s="1"/>
  <c r="K30" i="20" s="1"/>
  <c r="G29" i="21" l="1"/>
  <c r="I29" i="21"/>
  <c r="R30" i="21"/>
  <c r="Q31" i="21"/>
  <c r="P30" i="21"/>
  <c r="O30" i="21" s="1"/>
  <c r="M30" i="21" s="1"/>
  <c r="K30" i="21" s="1"/>
  <c r="I30" i="20"/>
  <c r="G30" i="20"/>
  <c r="Q32" i="20"/>
  <c r="R31" i="20"/>
  <c r="P31" i="20"/>
  <c r="O31" i="20" s="1"/>
  <c r="M31" i="20" s="1"/>
  <c r="K31" i="20" s="1"/>
  <c r="I30" i="21" l="1"/>
  <c r="G30" i="21"/>
  <c r="P31" i="21"/>
  <c r="O31" i="21" s="1"/>
  <c r="M31" i="21" s="1"/>
  <c r="K31" i="21" s="1"/>
  <c r="R31" i="21"/>
  <c r="Q32" i="21"/>
  <c r="Q33" i="20"/>
  <c r="R32" i="20"/>
  <c r="P32" i="20"/>
  <c r="O32" i="20" s="1"/>
  <c r="M32" i="20" s="1"/>
  <c r="K32" i="20" s="1"/>
  <c r="I31" i="20"/>
  <c r="G31" i="20"/>
  <c r="R32" i="21" l="1"/>
  <c r="Q33" i="21"/>
  <c r="P32" i="21"/>
  <c r="O32" i="21" s="1"/>
  <c r="M32" i="21" s="1"/>
  <c r="K32" i="21" s="1"/>
  <c r="I31" i="21"/>
  <c r="G31" i="21"/>
  <c r="G32" i="20"/>
  <c r="I32" i="20"/>
  <c r="Q34" i="20"/>
  <c r="P33" i="20"/>
  <c r="O33" i="20" s="1"/>
  <c r="G32" i="21" l="1"/>
  <c r="I32" i="21"/>
  <c r="Q34" i="21"/>
  <c r="R33" i="21"/>
  <c r="P33" i="21"/>
  <c r="O33" i="21" s="1"/>
  <c r="M33" i="21" s="1"/>
  <c r="K33" i="21" s="1"/>
  <c r="R34" i="20"/>
  <c r="Q35" i="20"/>
  <c r="P34" i="20"/>
  <c r="O34" i="20" s="1"/>
  <c r="M34" i="20" s="1"/>
  <c r="K34" i="20" s="1"/>
  <c r="Q35" i="21" l="1"/>
  <c r="R34" i="21"/>
  <c r="P34" i="21"/>
  <c r="O34" i="21" s="1"/>
  <c r="M34" i="21" s="1"/>
  <c r="K34" i="21" s="1"/>
  <c r="G33" i="21"/>
  <c r="I33" i="21"/>
  <c r="P35" i="20"/>
  <c r="O35" i="20" s="1"/>
  <c r="M35" i="20" s="1"/>
  <c r="K35" i="20" s="1"/>
  <c r="Q36" i="20"/>
  <c r="R35" i="20"/>
  <c r="I34" i="20"/>
  <c r="G34" i="20"/>
  <c r="G34" i="21" l="1"/>
  <c r="I34" i="21"/>
  <c r="P35" i="21"/>
  <c r="O35" i="21" s="1"/>
  <c r="M35" i="21" s="1"/>
  <c r="K35" i="21" s="1"/>
  <c r="Q36" i="21"/>
  <c r="R35" i="21"/>
  <c r="G35" i="20"/>
  <c r="I35" i="20"/>
  <c r="P36" i="20"/>
  <c r="O36" i="20" s="1"/>
  <c r="M36" i="20" s="1"/>
  <c r="K36" i="20" s="1"/>
  <c r="Q37" i="20"/>
  <c r="R36" i="20"/>
  <c r="R36" i="21" l="1"/>
  <c r="Q37" i="21"/>
  <c r="P36" i="21"/>
  <c r="O36" i="21" s="1"/>
  <c r="M36" i="21" s="1"/>
  <c r="K36" i="21" s="1"/>
  <c r="I35" i="21"/>
  <c r="G35" i="21"/>
  <c r="Q38" i="20"/>
  <c r="P37" i="20"/>
  <c r="O37" i="20" s="1"/>
  <c r="M37" i="20" s="1"/>
  <c r="K37" i="20" s="1"/>
  <c r="R37" i="20"/>
  <c r="I36" i="20"/>
  <c r="G36" i="20"/>
  <c r="I36" i="21" l="1"/>
  <c r="G36" i="21"/>
  <c r="Q38" i="21"/>
  <c r="R37" i="21"/>
  <c r="P37" i="21"/>
  <c r="O37" i="21" s="1"/>
  <c r="M37" i="21" s="1"/>
  <c r="K37" i="21" s="1"/>
  <c r="G37" i="20"/>
  <c r="I37" i="20"/>
  <c r="R38" i="20"/>
  <c r="P38" i="20"/>
  <c r="O38" i="20" s="1"/>
  <c r="M38" i="20" s="1"/>
  <c r="K38" i="20" s="1"/>
  <c r="Q39" i="20"/>
  <c r="I37" i="21" l="1"/>
  <c r="G37" i="21"/>
  <c r="P38" i="21"/>
  <c r="O38" i="21" s="1"/>
  <c r="Q39" i="21"/>
  <c r="Q40" i="20"/>
  <c r="R39" i="20"/>
  <c r="P39" i="20"/>
  <c r="O39" i="20" s="1"/>
  <c r="M39" i="20" s="1"/>
  <c r="K39" i="20" s="1"/>
  <c r="I38" i="20"/>
  <c r="G38" i="20"/>
  <c r="R39" i="21" l="1"/>
  <c r="P39" i="21"/>
  <c r="O39" i="21" s="1"/>
  <c r="M39" i="21" s="1"/>
  <c r="K39" i="21" s="1"/>
  <c r="Q40" i="21"/>
  <c r="I39" i="20"/>
  <c r="G39" i="20"/>
  <c r="P40" i="20"/>
  <c r="O40" i="20" s="1"/>
  <c r="M40" i="20" s="1"/>
  <c r="K40" i="20" s="1"/>
  <c r="Q41" i="20"/>
  <c r="R40" i="20"/>
  <c r="P40" i="21" l="1"/>
  <c r="O40" i="21" s="1"/>
  <c r="M40" i="21" s="1"/>
  <c r="K40" i="21" s="1"/>
  <c r="Q41" i="21"/>
  <c r="R40" i="21"/>
  <c r="I39" i="21"/>
  <c r="G39" i="21"/>
  <c r="P41" i="20"/>
  <c r="O41" i="20" s="1"/>
  <c r="M41" i="20" s="1"/>
  <c r="K41" i="20" s="1"/>
  <c r="Q42" i="20"/>
  <c r="R41" i="20"/>
  <c r="I40" i="20"/>
  <c r="G40" i="20"/>
  <c r="Q42" i="21" l="1"/>
  <c r="R41" i="21"/>
  <c r="P41" i="21"/>
  <c r="O41" i="21" s="1"/>
  <c r="M41" i="21" s="1"/>
  <c r="K41" i="21" s="1"/>
  <c r="G40" i="21"/>
  <c r="I40" i="21"/>
  <c r="Q43" i="20"/>
  <c r="R42" i="20"/>
  <c r="P42" i="20"/>
  <c r="O42" i="20" s="1"/>
  <c r="M42" i="20" s="1"/>
  <c r="K42" i="20" s="1"/>
  <c r="G41" i="20"/>
  <c r="I41" i="20"/>
  <c r="I41" i="21" l="1"/>
  <c r="G41" i="21"/>
  <c r="P42" i="21"/>
  <c r="O42" i="21" s="1"/>
  <c r="M42" i="21" s="1"/>
  <c r="K42" i="21" s="1"/>
  <c r="R42" i="21"/>
  <c r="Q43" i="21"/>
  <c r="G42" i="20"/>
  <c r="I42" i="20"/>
  <c r="Q44" i="20"/>
  <c r="P43" i="20"/>
  <c r="O43" i="20" s="1"/>
  <c r="Q44" i="21" l="1"/>
  <c r="P43" i="21"/>
  <c r="O43" i="21" s="1"/>
  <c r="M43" i="21" s="1"/>
  <c r="K43" i="21" s="1"/>
  <c r="R43" i="21"/>
  <c r="G42" i="21"/>
  <c r="I42" i="21"/>
  <c r="P44" i="20"/>
  <c r="O44" i="20" s="1"/>
  <c r="M44" i="20" s="1"/>
  <c r="K44" i="20" s="1"/>
  <c r="R44" i="20"/>
  <c r="Q45" i="20"/>
  <c r="G43" i="21" l="1"/>
  <c r="I43" i="21"/>
  <c r="Q45" i="21"/>
  <c r="R44" i="21"/>
  <c r="P44" i="21"/>
  <c r="O44" i="21" s="1"/>
  <c r="M44" i="21" s="1"/>
  <c r="K44" i="21" s="1"/>
  <c r="Q46" i="20"/>
  <c r="R45" i="20"/>
  <c r="P45" i="20"/>
  <c r="O45" i="20" s="1"/>
  <c r="M45" i="20" s="1"/>
  <c r="K45" i="20" s="1"/>
  <c r="I44" i="20"/>
  <c r="G44" i="20"/>
  <c r="I44" i="21" l="1"/>
  <c r="G44" i="21"/>
  <c r="R45" i="21"/>
  <c r="P45" i="21"/>
  <c r="O45" i="21" s="1"/>
  <c r="M45" i="21" s="1"/>
  <c r="K45" i="21" s="1"/>
  <c r="Q46" i="21"/>
  <c r="G45" i="20"/>
  <c r="I45" i="20"/>
  <c r="R46" i="20"/>
  <c r="P46" i="20"/>
  <c r="O46" i="20" s="1"/>
  <c r="M46" i="20" s="1"/>
  <c r="K46" i="20" s="1"/>
  <c r="Q47" i="20"/>
  <c r="P46" i="21" l="1"/>
  <c r="O46" i="21" s="1"/>
  <c r="M46" i="21" s="1"/>
  <c r="K46" i="21" s="1"/>
  <c r="Q47" i="21"/>
  <c r="R46" i="21"/>
  <c r="I45" i="21"/>
  <c r="G45" i="21"/>
  <c r="P47" i="20"/>
  <c r="O47" i="20" s="1"/>
  <c r="M47" i="20" s="1"/>
  <c r="K47" i="20" s="1"/>
  <c r="R47" i="20"/>
  <c r="Q48" i="20"/>
  <c r="I46" i="20"/>
  <c r="G46" i="20"/>
  <c r="R47" i="21" l="1"/>
  <c r="P47" i="21"/>
  <c r="O47" i="21" s="1"/>
  <c r="M47" i="21" s="1"/>
  <c r="K47" i="21" s="1"/>
  <c r="Q48" i="21"/>
  <c r="I46" i="21"/>
  <c r="G46" i="21"/>
  <c r="R48" i="20"/>
  <c r="Q49" i="20"/>
  <c r="P48" i="20"/>
  <c r="O48" i="20" s="1"/>
  <c r="M48" i="20" s="1"/>
  <c r="K48" i="20" s="1"/>
  <c r="G47" i="20"/>
  <c r="I47" i="20"/>
  <c r="I47" i="21" l="1"/>
  <c r="G47" i="21"/>
  <c r="P48" i="21"/>
  <c r="O48" i="21" s="1"/>
  <c r="M48" i="21" s="1"/>
  <c r="K48" i="21" s="1"/>
  <c r="R48" i="21"/>
  <c r="Q49" i="21"/>
  <c r="Q50" i="20"/>
  <c r="R49" i="20"/>
  <c r="P49" i="20"/>
  <c r="O49" i="20" s="1"/>
  <c r="M49" i="20" s="1"/>
  <c r="K49" i="20" s="1"/>
  <c r="G48" i="20"/>
  <c r="I48" i="20"/>
  <c r="Q50" i="21" l="1"/>
  <c r="P49" i="21"/>
  <c r="O49" i="21" s="1"/>
  <c r="I48" i="21"/>
  <c r="G48" i="21"/>
  <c r="I49" i="20"/>
  <c r="G49" i="20"/>
  <c r="Q51" i="20"/>
  <c r="R50" i="20"/>
  <c r="P50" i="20"/>
  <c r="O50" i="20" s="1"/>
  <c r="M50" i="20" s="1"/>
  <c r="K50" i="20" s="1"/>
  <c r="P50" i="21" l="1"/>
  <c r="O50" i="21" s="1"/>
  <c r="M50" i="21" s="1"/>
  <c r="K50" i="21" s="1"/>
  <c r="Q51" i="21"/>
  <c r="R50" i="21"/>
  <c r="Q52" i="20"/>
  <c r="R51" i="20"/>
  <c r="P51" i="20"/>
  <c r="O51" i="20" s="1"/>
  <c r="M51" i="20" s="1"/>
  <c r="K51" i="20" s="1"/>
  <c r="I50" i="20"/>
  <c r="G50" i="20"/>
  <c r="R51" i="21" l="1"/>
  <c r="P51" i="21"/>
  <c r="O51" i="21" s="1"/>
  <c r="M51" i="21" s="1"/>
  <c r="K51" i="21" s="1"/>
  <c r="Q52" i="21"/>
  <c r="I50" i="21"/>
  <c r="G50" i="21"/>
  <c r="G51" i="20"/>
  <c r="I51" i="20"/>
  <c r="Q53" i="20"/>
  <c r="P52" i="20"/>
  <c r="O52" i="20" s="1"/>
  <c r="P52" i="21" l="1"/>
  <c r="O52" i="21" s="1"/>
  <c r="M52" i="21" s="1"/>
  <c r="K52" i="21" s="1"/>
  <c r="Q53" i="21"/>
  <c r="R52" i="21"/>
  <c r="I51" i="21"/>
  <c r="G51" i="21"/>
  <c r="R53" i="20"/>
  <c r="Q54" i="20"/>
  <c r="P53" i="20"/>
  <c r="O53" i="20" s="1"/>
  <c r="M53" i="20" s="1"/>
  <c r="K53" i="20" s="1"/>
  <c r="P53" i="21" l="1"/>
  <c r="O53" i="21" s="1"/>
  <c r="M53" i="21" s="1"/>
  <c r="K53" i="21" s="1"/>
  <c r="Q54" i="21"/>
  <c r="R53" i="21"/>
  <c r="G52" i="21"/>
  <c r="I52" i="21"/>
  <c r="I53" i="20"/>
  <c r="G53" i="20"/>
  <c r="R54" i="20"/>
  <c r="Q55" i="20"/>
  <c r="P54" i="20"/>
  <c r="O54" i="20" s="1"/>
  <c r="M54" i="20" s="1"/>
  <c r="K54" i="20" s="1"/>
  <c r="P54" i="21" l="1"/>
  <c r="O54" i="21" s="1"/>
  <c r="M54" i="21" s="1"/>
  <c r="K54" i="21" s="1"/>
  <c r="R54" i="21"/>
  <c r="Q55" i="21"/>
  <c r="G53" i="21"/>
  <c r="I53" i="21"/>
  <c r="I54" i="20"/>
  <c r="G54" i="20"/>
  <c r="Q56" i="20"/>
  <c r="P55" i="20"/>
  <c r="O55" i="20" s="1"/>
  <c r="M55" i="20" s="1"/>
  <c r="K55" i="20" s="1"/>
  <c r="R55" i="20"/>
  <c r="P55" i="21" l="1"/>
  <c r="O55" i="21" s="1"/>
  <c r="M55" i="21" s="1"/>
  <c r="K55" i="21" s="1"/>
  <c r="Q56" i="21"/>
  <c r="R55" i="21"/>
  <c r="I54" i="21"/>
  <c r="G54" i="21"/>
  <c r="G55" i="20"/>
  <c r="I55" i="20"/>
  <c r="P56" i="20"/>
  <c r="O56" i="20" s="1"/>
  <c r="M56" i="20" s="1"/>
  <c r="K56" i="20" s="1"/>
  <c r="Q57" i="20"/>
  <c r="R56" i="20"/>
  <c r="R56" i="21" l="1"/>
  <c r="P56" i="21"/>
  <c r="O56" i="21" s="1"/>
  <c r="M56" i="21" s="1"/>
  <c r="K56" i="21" s="1"/>
  <c r="Q57" i="21"/>
  <c r="I55" i="21"/>
  <c r="G55" i="21"/>
  <c r="R57" i="20"/>
  <c r="Q58" i="20"/>
  <c r="P57" i="20"/>
  <c r="O57" i="20" s="1"/>
  <c r="M57" i="20" s="1"/>
  <c r="K57" i="20" s="1"/>
  <c r="G56" i="20"/>
  <c r="I56" i="20"/>
  <c r="G56" i="21" l="1"/>
  <c r="I56" i="21"/>
  <c r="Q58" i="21"/>
  <c r="R57" i="21"/>
  <c r="P57" i="21"/>
  <c r="O57" i="21" s="1"/>
  <c r="M57" i="21" s="1"/>
  <c r="K57" i="21" s="1"/>
  <c r="G57" i="20"/>
  <c r="I57" i="20"/>
  <c r="R58" i="20"/>
  <c r="Q59" i="20"/>
  <c r="P58" i="20"/>
  <c r="O58" i="20" s="1"/>
  <c r="M58" i="20" s="1"/>
  <c r="K58" i="20" s="1"/>
  <c r="G57" i="21" l="1"/>
  <c r="I57" i="21"/>
  <c r="R58" i="21"/>
  <c r="Q59" i="21"/>
  <c r="P58" i="21"/>
  <c r="O58" i="21" s="1"/>
  <c r="M58" i="21" s="1"/>
  <c r="K58" i="21" s="1"/>
  <c r="P59" i="20"/>
  <c r="O59" i="20" s="1"/>
  <c r="M59" i="20" s="1"/>
  <c r="K59" i="20" s="1"/>
  <c r="Q60" i="20"/>
  <c r="R59" i="20"/>
  <c r="I58" i="20"/>
  <c r="G58" i="20"/>
  <c r="G58" i="21" l="1"/>
  <c r="I58" i="21"/>
  <c r="R59" i="21"/>
  <c r="Q60" i="21"/>
  <c r="P59" i="21"/>
  <c r="O59" i="21" s="1"/>
  <c r="M59" i="21" s="1"/>
  <c r="K59" i="21" s="1"/>
  <c r="Q61" i="20"/>
  <c r="P60" i="20"/>
  <c r="O60" i="20" s="1"/>
  <c r="M60" i="20" s="1"/>
  <c r="K60" i="20" s="1"/>
  <c r="R60" i="20"/>
  <c r="G59" i="20"/>
  <c r="I59" i="20"/>
  <c r="G59" i="21" l="1"/>
  <c r="I59" i="21"/>
  <c r="Q61" i="21"/>
  <c r="P60" i="21"/>
  <c r="O60" i="21" s="1"/>
  <c r="I60" i="20"/>
  <c r="G60" i="20"/>
  <c r="P61" i="21" l="1"/>
  <c r="O61" i="21" s="1"/>
  <c r="M61" i="21" s="1"/>
  <c r="K61" i="21" s="1"/>
  <c r="Q62" i="21"/>
  <c r="R61" i="21"/>
  <c r="Q63" i="21" l="1"/>
  <c r="R62" i="21"/>
  <c r="P62" i="21"/>
  <c r="O62" i="21" s="1"/>
  <c r="M62" i="21" s="1"/>
  <c r="K62" i="21" s="1"/>
  <c r="G61" i="21"/>
  <c r="I61" i="21"/>
  <c r="G62" i="21" l="1"/>
  <c r="I62" i="21"/>
  <c r="P63" i="21"/>
  <c r="O63" i="21" s="1"/>
  <c r="M63" i="21" s="1"/>
  <c r="K63" i="21" s="1"/>
  <c r="R63" i="21"/>
  <c r="Q64" i="21"/>
  <c r="P64" i="21" l="1"/>
  <c r="O64" i="21" s="1"/>
  <c r="M64" i="21" s="1"/>
  <c r="K64" i="21" s="1"/>
  <c r="R64" i="21"/>
  <c r="Q65" i="21"/>
  <c r="I63" i="21"/>
  <c r="G63" i="21"/>
  <c r="R65" i="21" l="1"/>
  <c r="Q66" i="21"/>
  <c r="P65" i="21"/>
  <c r="O65" i="21" s="1"/>
  <c r="M65" i="21" s="1"/>
  <c r="K65" i="21" s="1"/>
  <c r="I64" i="21"/>
  <c r="G64" i="21"/>
  <c r="R66" i="21" l="1"/>
  <c r="P66" i="21"/>
  <c r="O66" i="21" s="1"/>
  <c r="M66" i="21" s="1"/>
  <c r="K66" i="21" s="1"/>
  <c r="Q67" i="21"/>
  <c r="G65" i="21"/>
  <c r="I65" i="21"/>
  <c r="I66" i="21" l="1"/>
  <c r="G66" i="21"/>
  <c r="P67" i="21"/>
  <c r="O67" i="21" s="1"/>
  <c r="M67" i="21" s="1"/>
  <c r="K67" i="21" s="1"/>
  <c r="Q68" i="21"/>
  <c r="R67" i="21"/>
  <c r="R68" i="21" l="1"/>
  <c r="Q69" i="21"/>
  <c r="P68" i="21"/>
  <c r="O68" i="21" s="1"/>
  <c r="M68" i="21" s="1"/>
  <c r="K68" i="21" s="1"/>
  <c r="I67" i="21"/>
  <c r="G67" i="21"/>
  <c r="I68" i="21" l="1"/>
  <c r="G68" i="21"/>
  <c r="Q70" i="21"/>
  <c r="R69" i="21"/>
  <c r="P69" i="21"/>
  <c r="O69" i="21" s="1"/>
  <c r="M69" i="21" s="1"/>
  <c r="K69" i="21" s="1"/>
  <c r="I69" i="21" l="1"/>
  <c r="G69" i="21"/>
  <c r="P70" i="21"/>
  <c r="O70" i="21" s="1"/>
  <c r="M70" i="21" s="1"/>
  <c r="K70" i="21" s="1"/>
  <c r="Q71" i="21"/>
  <c r="R70" i="21"/>
  <c r="R71" i="21" s="1"/>
  <c r="I70" i="21" l="1"/>
  <c r="G70" i="21"/>
</calcChain>
</file>

<file path=xl/sharedStrings.xml><?xml version="1.0" encoding="utf-8"?>
<sst xmlns="http://schemas.openxmlformats.org/spreadsheetml/2006/main" count="604" uniqueCount="74">
  <si>
    <t>出場団体名</t>
  </si>
  <si>
    <t>編成</t>
  </si>
  <si>
    <t>人数</t>
  </si>
  <si>
    <t>A</t>
  </si>
  <si>
    <t>B</t>
  </si>
  <si>
    <t>地区</t>
    <rPh sb="0" eb="2">
      <t>チク</t>
    </rPh>
    <phoneticPr fontId="3"/>
  </si>
  <si>
    <t>〜</t>
    <phoneticPr fontId="2"/>
  </si>
  <si>
    <t>B</t>
    <phoneticPr fontId="2"/>
  </si>
  <si>
    <t>開　会　式</t>
    <rPh sb="0" eb="5">
      <t>カ</t>
    </rPh>
    <phoneticPr fontId="2"/>
  </si>
  <si>
    <t>A</t>
    <phoneticPr fontId="2"/>
  </si>
  <si>
    <t>NO</t>
    <phoneticPr fontId="6"/>
  </si>
  <si>
    <t>舞台</t>
    <rPh sb="0" eb="2">
      <t>ブタイ</t>
    </rPh>
    <phoneticPr fontId="2"/>
  </si>
  <si>
    <t>ﾁｭーﾆﾝｸﾞ
部屋</t>
    <rPh sb="3" eb="5">
      <t>ヘヤ</t>
    </rPh>
    <phoneticPr fontId="2"/>
  </si>
  <si>
    <t>①団体受付 　　入館</t>
    <rPh sb="1" eb="3">
      <t>ダンタイ</t>
    </rPh>
    <rPh sb="8" eb="10">
      <t>ニュウカン</t>
    </rPh>
    <phoneticPr fontId="2"/>
  </si>
  <si>
    <t>③音出し</t>
    <rPh sb="1" eb="3">
      <t>オトダ</t>
    </rPh>
    <phoneticPr fontId="2"/>
  </si>
  <si>
    <t>音出し　　　　　　エリア</t>
    <rPh sb="0" eb="2">
      <t>オトダ</t>
    </rPh>
    <phoneticPr fontId="2"/>
  </si>
  <si>
    <t>A</t>
    <phoneticPr fontId="6"/>
  </si>
  <si>
    <t>B</t>
    <phoneticPr fontId="6"/>
  </si>
  <si>
    <t>C</t>
  </si>
  <si>
    <t>C</t>
    <phoneticPr fontId="6"/>
  </si>
  <si>
    <t>D</t>
  </si>
  <si>
    <t>D</t>
    <phoneticPr fontId="6"/>
  </si>
  <si>
    <t>E</t>
  </si>
  <si>
    <t>E</t>
    <phoneticPr fontId="6"/>
  </si>
  <si>
    <t>F</t>
  </si>
  <si>
    <t>F</t>
    <phoneticPr fontId="6"/>
  </si>
  <si>
    <t>G</t>
  </si>
  <si>
    <t>G</t>
    <phoneticPr fontId="6"/>
  </si>
  <si>
    <t>1</t>
  </si>
  <si>
    <t>1</t>
    <phoneticPr fontId="6"/>
  </si>
  <si>
    <t>2</t>
    <phoneticPr fontId="6"/>
  </si>
  <si>
    <t>3</t>
    <phoneticPr fontId="6"/>
  </si>
  <si>
    <t>4</t>
    <phoneticPr fontId="6"/>
  </si>
  <si>
    <t>H</t>
  </si>
  <si>
    <t>H</t>
    <phoneticPr fontId="6"/>
  </si>
  <si>
    <t>I</t>
  </si>
  <si>
    <t>I</t>
    <phoneticPr fontId="6"/>
  </si>
  <si>
    <t>K</t>
  </si>
  <si>
    <t>K</t>
    <phoneticPr fontId="6"/>
  </si>
  <si>
    <t>J</t>
  </si>
  <si>
    <t>J</t>
    <phoneticPr fontId="6"/>
  </si>
  <si>
    <t>L</t>
  </si>
  <si>
    <t>L</t>
    <phoneticPr fontId="6"/>
  </si>
  <si>
    <t>M</t>
  </si>
  <si>
    <t>M</t>
    <phoneticPr fontId="6"/>
  </si>
  <si>
    <t>所要　　時間</t>
    <rPh sb="0" eb="2">
      <t>ショヨウ</t>
    </rPh>
    <rPh sb="4" eb="6">
      <t>ジカン</t>
    </rPh>
    <phoneticPr fontId="2"/>
  </si>
  <si>
    <t>閉　会</t>
    <rPh sb="0" eb="1">
      <t>ヘイ</t>
    </rPh>
    <rPh sb="2" eb="3">
      <t>カイ</t>
    </rPh>
    <phoneticPr fontId="2"/>
  </si>
  <si>
    <t>退室</t>
    <rPh sb="0" eb="2">
      <t>タイシツ</t>
    </rPh>
    <phoneticPr fontId="6"/>
  </si>
  <si>
    <t>〜</t>
  </si>
  <si>
    <t>④ﾁｭーﾆﾝｸﾞ
(文化保健ｾﾝﾀｰ)</t>
    <rPh sb="10" eb="12">
      <t>ブンカ</t>
    </rPh>
    <rPh sb="12" eb="14">
      <t>ホケン</t>
    </rPh>
    <phoneticPr fontId="2"/>
  </si>
  <si>
    <t>休    憩</t>
    <rPh sb="0" eb="1">
      <t>キュウ</t>
    </rPh>
    <rPh sb="5" eb="6">
      <t>イコイ</t>
    </rPh>
    <phoneticPr fontId="6"/>
  </si>
  <si>
    <t>昼食休憩</t>
    <rPh sb="0" eb="2">
      <t>チュウショク</t>
    </rPh>
    <rPh sb="2" eb="3">
      <t>キュウ</t>
    </rPh>
    <rPh sb="3" eb="4">
      <t>イコイ</t>
    </rPh>
    <phoneticPr fontId="6"/>
  </si>
  <si>
    <t>休　　憩</t>
    <rPh sb="0" eb="1">
      <t>キュウ</t>
    </rPh>
    <rPh sb="3" eb="4">
      <t>イコイ</t>
    </rPh>
    <phoneticPr fontId="6"/>
  </si>
  <si>
    <t>音出し終了　
移動</t>
    <rPh sb="0" eb="2">
      <t>オトダ</t>
    </rPh>
    <rPh sb="3" eb="5">
      <t>シュウリョウ</t>
    </rPh>
    <rPh sb="7" eb="9">
      <t>イドウ</t>
    </rPh>
    <phoneticPr fontId="2"/>
  </si>
  <si>
    <t>②
楽器
置場</t>
    <rPh sb="2" eb="4">
      <t>ガッキ</t>
    </rPh>
    <rPh sb="5" eb="6">
      <t>オ</t>
    </rPh>
    <rPh sb="6" eb="7">
      <t>バ</t>
    </rPh>
    <phoneticPr fontId="2"/>
  </si>
  <si>
    <t>A</t>
    <phoneticPr fontId="1"/>
  </si>
  <si>
    <t>B</t>
    <phoneticPr fontId="1"/>
  </si>
  <si>
    <t>第52回　兵庫県アンサンブルコンテスト　高等学校部門</t>
    <rPh sb="0" eb="1">
      <t>ダイ</t>
    </rPh>
    <rPh sb="3" eb="4">
      <t>カイ</t>
    </rPh>
    <rPh sb="5" eb="8">
      <t>ヒョウゴケン</t>
    </rPh>
    <rPh sb="20" eb="22">
      <t>コウトウ</t>
    </rPh>
    <rPh sb="22" eb="24">
      <t>ガッコウ</t>
    </rPh>
    <rPh sb="24" eb="26">
      <t>ブモン</t>
    </rPh>
    <phoneticPr fontId="2"/>
  </si>
  <si>
    <t>2025年1月18日（土）　高砂市文化会館</t>
    <rPh sb="4" eb="5">
      <t>ネン</t>
    </rPh>
    <rPh sb="6" eb="7">
      <t>ガツ</t>
    </rPh>
    <rPh sb="9" eb="10">
      <t>ニチ</t>
    </rPh>
    <rPh sb="11" eb="12">
      <t>ド</t>
    </rPh>
    <rPh sb="14" eb="16">
      <t>タカサゴ</t>
    </rPh>
    <rPh sb="16" eb="17">
      <t>シ</t>
    </rPh>
    <rPh sb="17" eb="19">
      <t>ブンカ</t>
    </rPh>
    <rPh sb="19" eb="21">
      <t>カイカン</t>
    </rPh>
    <phoneticPr fontId="3"/>
  </si>
  <si>
    <t>第52回　兵庫県アンサンブルコンテスト　中学生部門</t>
    <rPh sb="0" eb="1">
      <t>ダイ</t>
    </rPh>
    <rPh sb="3" eb="4">
      <t>カイ</t>
    </rPh>
    <rPh sb="5" eb="8">
      <t>ヒョウゴケン</t>
    </rPh>
    <rPh sb="20" eb="23">
      <t>チュウガクセイ</t>
    </rPh>
    <rPh sb="23" eb="25">
      <t>ブモン</t>
    </rPh>
    <phoneticPr fontId="2"/>
  </si>
  <si>
    <t>2025年1月19日（日）　高砂市文化会館</t>
    <rPh sb="4" eb="5">
      <t>ネン</t>
    </rPh>
    <rPh sb="6" eb="7">
      <t>ガツ</t>
    </rPh>
    <rPh sb="9" eb="10">
      <t>ニチ</t>
    </rPh>
    <rPh sb="11" eb="12">
      <t>ニチ</t>
    </rPh>
    <rPh sb="14" eb="16">
      <t>タカサゴ</t>
    </rPh>
    <rPh sb="16" eb="17">
      <t>シ</t>
    </rPh>
    <rPh sb="17" eb="19">
      <t>ブンカ</t>
    </rPh>
    <rPh sb="19" eb="21">
      <t>カイカン</t>
    </rPh>
    <phoneticPr fontId="3"/>
  </si>
  <si>
    <t xml:space="preserve">  
 (舞台袖)待機</t>
    <rPh sb="5" eb="7">
      <t>ブタイ</t>
    </rPh>
    <phoneticPr fontId="2"/>
  </si>
  <si>
    <t xml:space="preserve"> 
 (舞台袖)待機</t>
    <rPh sb="4" eb="6">
      <t>ブタイ</t>
    </rPh>
    <phoneticPr fontId="2"/>
  </si>
  <si>
    <t>PE 8分</t>
    <rPh sb="4" eb="5">
      <t>フン</t>
    </rPh>
    <phoneticPr fontId="1"/>
  </si>
  <si>
    <t>KP　7分</t>
    <rPh sb="4" eb="5">
      <t>フン</t>
    </rPh>
    <phoneticPr fontId="1"/>
  </si>
  <si>
    <t>KP7分</t>
    <rPh sb="3" eb="4">
      <t>フン</t>
    </rPh>
    <phoneticPr fontId="1"/>
  </si>
  <si>
    <t>PE8分</t>
    <rPh sb="3" eb="4">
      <t>フン</t>
    </rPh>
    <phoneticPr fontId="1"/>
  </si>
  <si>
    <t>東阪神</t>
  </si>
  <si>
    <t>西阪神</t>
  </si>
  <si>
    <t>神戸</t>
  </si>
  <si>
    <t>東播</t>
  </si>
  <si>
    <t>淡路</t>
  </si>
  <si>
    <t>西播</t>
  </si>
  <si>
    <t>但馬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</si>
</sst>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26">
    <font>
      <sz val="11"/>
      <name val="ＭＳ Ｐゴシック"/>
      <charset val="128"/>
    </font>
    <font>
      <sz val="6"/>
      <name val="ＭＳ Ｐゴシック"/>
      <family val="3"/>
      <charset val="128"/>
    </font>
    <font>
      <sz val="6"/>
      <name val="Osaka"/>
      <family val="3"/>
      <charset val="128"/>
    </font>
    <font>
      <sz val="6"/>
      <name val="ＭＳ ゴシック"/>
      <family val="3"/>
      <charset val="128"/>
    </font>
    <font>
      <sz val="12"/>
      <name val="Osaka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2"/>
      <color indexed="8"/>
      <name val="BIZ UDPゴシック"/>
      <family val="3"/>
      <charset val="128"/>
    </font>
    <font>
      <b/>
      <sz val="20"/>
      <color indexed="8"/>
      <name val="BIZ UDPゴシック"/>
      <family val="3"/>
      <charset val="128"/>
    </font>
    <font>
      <b/>
      <sz val="18"/>
      <color indexed="8"/>
      <name val="BIZ UDPゴシック"/>
      <family val="3"/>
      <charset val="128"/>
    </font>
    <font>
      <b/>
      <sz val="18"/>
      <name val="BIZ UDPゴシック"/>
      <family val="3"/>
      <charset val="128"/>
    </font>
    <font>
      <b/>
      <sz val="10"/>
      <color indexed="8"/>
      <name val="BIZ UDPゴシック"/>
      <family val="3"/>
      <charset val="128"/>
    </font>
    <font>
      <b/>
      <sz val="14"/>
      <name val="BIZ UDPゴシック"/>
      <family val="3"/>
      <charset val="128"/>
    </font>
    <font>
      <b/>
      <sz val="14"/>
      <color indexed="8"/>
      <name val="BIZ UDPゴシック"/>
      <family val="3"/>
      <charset val="128"/>
    </font>
    <font>
      <b/>
      <sz val="16"/>
      <color indexed="8"/>
      <name val="BIZ UDPゴシック"/>
      <family val="3"/>
      <charset val="128"/>
    </font>
    <font>
      <b/>
      <sz val="16"/>
      <name val="BIZ UDPゴシック"/>
      <family val="3"/>
      <charset val="128"/>
    </font>
    <font>
      <b/>
      <sz val="12"/>
      <name val="BIZ UDPゴシック"/>
      <family val="3"/>
      <charset val="128"/>
    </font>
    <font>
      <b/>
      <i/>
      <sz val="18"/>
      <color indexed="8"/>
      <name val="BIZ UDPゴシック"/>
      <family val="3"/>
      <charset val="128"/>
    </font>
    <font>
      <b/>
      <i/>
      <sz val="18"/>
      <name val="BIZ UDPゴシック"/>
      <family val="3"/>
      <charset val="128"/>
    </font>
    <font>
      <b/>
      <sz val="18"/>
      <color indexed="9"/>
      <name val="BIZ UDPゴシック"/>
      <family val="3"/>
      <charset val="128"/>
    </font>
    <font>
      <b/>
      <i/>
      <sz val="14"/>
      <color indexed="8"/>
      <name val="BIZ UDPゴシック"/>
      <family val="3"/>
      <charset val="128"/>
    </font>
    <font>
      <b/>
      <i/>
      <sz val="12"/>
      <color indexed="8"/>
      <name val="BIZ UDPゴシック"/>
      <family val="3"/>
      <charset val="128"/>
    </font>
    <font>
      <b/>
      <sz val="20"/>
      <name val="BIZ UDPゴシック"/>
      <family val="3"/>
      <charset val="128"/>
    </font>
    <font>
      <b/>
      <sz val="10"/>
      <name val="BIZ UDPゴシック"/>
      <family val="3"/>
      <charset val="128"/>
    </font>
    <font>
      <b/>
      <i/>
      <sz val="14"/>
      <name val="BIZ UDPゴシック"/>
      <family val="3"/>
      <charset val="128"/>
    </font>
    <font>
      <b/>
      <i/>
      <sz val="12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4" fillId="0" borderId="0"/>
  </cellStyleXfs>
  <cellXfs count="107">
    <xf numFmtId="0" fontId="0" fillId="0" borderId="0" xfId="0">
      <alignment vertical="center"/>
    </xf>
    <xf numFmtId="0" fontId="7" fillId="0" borderId="0" xfId="2" applyFont="1" applyAlignment="1">
      <alignment horizontal="center" vertical="center"/>
    </xf>
    <xf numFmtId="176" fontId="9" fillId="0" borderId="0" xfId="2" applyNumberFormat="1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11" fillId="0" borderId="0" xfId="2" applyFont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49" fontId="13" fillId="0" borderId="0" xfId="2" applyNumberFormat="1" applyFont="1" applyAlignment="1">
      <alignment horizontal="center" vertical="center"/>
    </xf>
    <xf numFmtId="0" fontId="13" fillId="0" borderId="13" xfId="2" applyFont="1" applyBorder="1" applyAlignment="1">
      <alignment horizontal="left" vertical="center"/>
    </xf>
    <xf numFmtId="0" fontId="14" fillId="0" borderId="13" xfId="2" applyFont="1" applyBorder="1" applyAlignment="1">
      <alignment horizontal="left" vertical="center"/>
    </xf>
    <xf numFmtId="0" fontId="13" fillId="0" borderId="0" xfId="2" applyFont="1" applyAlignment="1">
      <alignment horizontal="left" vertical="center"/>
    </xf>
    <xf numFmtId="0" fontId="10" fillId="0" borderId="10" xfId="2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4" fillId="0" borderId="2" xfId="2" applyFont="1" applyBorder="1" applyAlignment="1">
      <alignment horizontal="center" vertical="center" wrapText="1"/>
    </xf>
    <xf numFmtId="49" fontId="15" fillId="0" borderId="2" xfId="2" applyNumberFormat="1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shrinkToFit="1"/>
    </xf>
    <xf numFmtId="49" fontId="16" fillId="0" borderId="2" xfId="2" applyNumberFormat="1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2" fillId="0" borderId="14" xfId="2" applyFont="1" applyBorder="1" applyAlignment="1">
      <alignment horizontal="center" vertical="center" wrapText="1" shrinkToFit="1"/>
    </xf>
    <xf numFmtId="20" fontId="14" fillId="0" borderId="16" xfId="2" applyNumberFormat="1" applyFont="1" applyBorder="1" applyAlignment="1">
      <alignment horizontal="center" vertical="center" wrapText="1"/>
    </xf>
    <xf numFmtId="20" fontId="15" fillId="0" borderId="16" xfId="2" applyNumberFormat="1" applyFont="1" applyBorder="1" applyAlignment="1">
      <alignment horizontal="center" vertical="center" wrapText="1"/>
    </xf>
    <xf numFmtId="176" fontId="9" fillId="0" borderId="0" xfId="2" applyNumberFormat="1" applyFont="1" applyAlignment="1">
      <alignment horizontal="center" vertical="center" wrapText="1"/>
    </xf>
    <xf numFmtId="0" fontId="7" fillId="0" borderId="20" xfId="2" applyFont="1" applyBorder="1" applyAlignment="1">
      <alignment horizontal="center" vertical="center"/>
    </xf>
    <xf numFmtId="0" fontId="12" fillId="0" borderId="4" xfId="2" applyFont="1" applyBorder="1" applyAlignment="1">
      <alignment horizontal="center" vertical="center"/>
    </xf>
    <xf numFmtId="0" fontId="13" fillId="0" borderId="4" xfId="2" applyFont="1" applyBorder="1" applyAlignment="1">
      <alignment horizontal="center" vertical="center"/>
    </xf>
    <xf numFmtId="0" fontId="13" fillId="0" borderId="17" xfId="2" applyFont="1" applyBorder="1" applyAlignment="1">
      <alignment horizontal="center" vertical="center"/>
    </xf>
    <xf numFmtId="20" fontId="17" fillId="0" borderId="18" xfId="2" applyNumberFormat="1" applyFont="1" applyBorder="1" applyAlignment="1">
      <alignment horizontal="center" vertical="center"/>
    </xf>
    <xf numFmtId="20" fontId="12" fillId="0" borderId="18" xfId="2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6" xfId="2" applyFont="1" applyBorder="1" applyAlignment="1">
      <alignment horizontal="left" vertical="center"/>
    </xf>
    <xf numFmtId="0" fontId="10" fillId="0" borderId="6" xfId="2" applyFont="1" applyBorder="1" applyAlignment="1">
      <alignment horizontal="center" vertical="center"/>
    </xf>
    <xf numFmtId="20" fontId="10" fillId="0" borderId="6" xfId="2" applyNumberFormat="1" applyFont="1" applyBorder="1" applyAlignment="1">
      <alignment horizontal="center" vertical="center"/>
    </xf>
    <xf numFmtId="49" fontId="10" fillId="0" borderId="6" xfId="2" applyNumberFormat="1" applyFont="1" applyBorder="1" applyAlignment="1">
      <alignment horizontal="center" vertical="center"/>
    </xf>
    <xf numFmtId="20" fontId="10" fillId="0" borderId="7" xfId="2" applyNumberFormat="1" applyFont="1" applyBorder="1" applyAlignment="1">
      <alignment horizontal="center" vertical="center"/>
    </xf>
    <xf numFmtId="20" fontId="18" fillId="0" borderId="18" xfId="2" applyNumberFormat="1" applyFont="1" applyBorder="1" applyAlignment="1">
      <alignment horizontal="center" vertical="center"/>
    </xf>
    <xf numFmtId="20" fontId="10" fillId="0" borderId="18" xfId="2" applyNumberFormat="1" applyFont="1" applyBorder="1" applyAlignment="1">
      <alignment horizontal="center" vertical="center"/>
    </xf>
    <xf numFmtId="20" fontId="7" fillId="0" borderId="0" xfId="2" applyNumberFormat="1" applyFont="1" applyAlignment="1">
      <alignment horizontal="center" vertical="center"/>
    </xf>
    <xf numFmtId="0" fontId="15" fillId="0" borderId="6" xfId="2" applyFont="1" applyBorder="1" applyAlignment="1">
      <alignment horizontal="center" vertical="center"/>
    </xf>
    <xf numFmtId="0" fontId="12" fillId="0" borderId="9" xfId="2" applyFont="1" applyBorder="1" applyAlignment="1">
      <alignment horizontal="center" vertical="center"/>
    </xf>
    <xf numFmtId="20" fontId="19" fillId="0" borderId="18" xfId="2" applyNumberFormat="1" applyFont="1" applyBorder="1" applyAlignment="1">
      <alignment horizontal="center" vertical="center"/>
    </xf>
    <xf numFmtId="20" fontId="20" fillId="0" borderId="19" xfId="2" applyNumberFormat="1" applyFont="1" applyBorder="1" applyAlignment="1">
      <alignment horizontal="center" vertical="center"/>
    </xf>
    <xf numFmtId="20" fontId="13" fillId="0" borderId="19" xfId="2" applyNumberFormat="1" applyFont="1" applyBorder="1" applyAlignment="1">
      <alignment horizontal="center" vertical="center"/>
    </xf>
    <xf numFmtId="0" fontId="16" fillId="0" borderId="0" xfId="2" applyFont="1" applyAlignment="1">
      <alignment horizontal="center" vertical="center"/>
    </xf>
    <xf numFmtId="49" fontId="7" fillId="0" borderId="0" xfId="2" applyNumberFormat="1" applyFont="1" applyAlignment="1">
      <alignment horizontal="center" vertical="center"/>
    </xf>
    <xf numFmtId="20" fontId="21" fillId="0" borderId="0" xfId="2" applyNumberFormat="1" applyFont="1" applyAlignment="1">
      <alignment horizontal="center" vertical="center"/>
    </xf>
    <xf numFmtId="0" fontId="9" fillId="0" borderId="0" xfId="2" applyFont="1" applyAlignment="1">
      <alignment horizontal="center" vertical="center" shrinkToFit="1"/>
    </xf>
    <xf numFmtId="0" fontId="9" fillId="0" borderId="0" xfId="2" applyFont="1" applyAlignment="1">
      <alignment horizontal="left" vertical="center" shrinkToFit="1"/>
    </xf>
    <xf numFmtId="0" fontId="9" fillId="0" borderId="1" xfId="2" applyFont="1" applyBorder="1" applyAlignment="1">
      <alignment horizontal="center" vertical="center" shrinkToFit="1"/>
    </xf>
    <xf numFmtId="0" fontId="9" fillId="0" borderId="3" xfId="2" applyFont="1" applyBorder="1" applyAlignment="1">
      <alignment horizontal="center" vertical="center" shrinkToFit="1"/>
    </xf>
    <xf numFmtId="0" fontId="9" fillId="0" borderId="5" xfId="2" applyFont="1" applyBorder="1" applyAlignment="1">
      <alignment horizontal="center" vertical="center" shrinkToFit="1"/>
    </xf>
    <xf numFmtId="0" fontId="9" fillId="0" borderId="8" xfId="2" applyFont="1" applyBorder="1" applyAlignment="1">
      <alignment horizontal="center" vertical="center" shrinkToFit="1"/>
    </xf>
    <xf numFmtId="49" fontId="12" fillId="0" borderId="2" xfId="2" applyNumberFormat="1" applyFont="1" applyBorder="1" applyAlignment="1">
      <alignment horizontal="center" vertical="center" wrapText="1"/>
    </xf>
    <xf numFmtId="20" fontId="15" fillId="0" borderId="6" xfId="2" applyNumberFormat="1" applyFont="1" applyBorder="1" applyAlignment="1">
      <alignment horizontal="center" vertical="center"/>
    </xf>
    <xf numFmtId="0" fontId="12" fillId="0" borderId="6" xfId="2" applyFont="1" applyBorder="1" applyAlignment="1">
      <alignment horizontal="left" vertical="center" shrinkToFit="1"/>
    </xf>
    <xf numFmtId="176" fontId="10" fillId="0" borderId="0" xfId="2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23" fillId="0" borderId="0" xfId="2" applyFont="1" applyAlignment="1">
      <alignment horizontal="center" vertical="center"/>
    </xf>
    <xf numFmtId="0" fontId="12" fillId="0" borderId="0" xfId="2" applyFont="1" applyAlignment="1">
      <alignment horizontal="left" vertical="center"/>
    </xf>
    <xf numFmtId="49" fontId="12" fillId="0" borderId="0" xfId="2" applyNumberFormat="1" applyFont="1" applyAlignment="1">
      <alignment horizontal="center" vertical="center"/>
    </xf>
    <xf numFmtId="0" fontId="15" fillId="0" borderId="13" xfId="2" applyFont="1" applyBorder="1" applyAlignment="1">
      <alignment horizontal="left" vertical="center"/>
    </xf>
    <xf numFmtId="0" fontId="12" fillId="0" borderId="13" xfId="2" applyFont="1" applyBorder="1" applyAlignment="1">
      <alignment horizontal="left" vertical="center"/>
    </xf>
    <xf numFmtId="0" fontId="10" fillId="0" borderId="1" xfId="2" applyFont="1" applyBorder="1" applyAlignment="1">
      <alignment horizontal="center" vertical="center" shrinkToFit="1"/>
    </xf>
    <xf numFmtId="0" fontId="12" fillId="0" borderId="2" xfId="2" applyFont="1" applyBorder="1" applyAlignment="1">
      <alignment horizontal="center" vertical="center" wrapText="1"/>
    </xf>
    <xf numFmtId="176" fontId="10" fillId="0" borderId="0" xfId="2" applyNumberFormat="1" applyFont="1" applyAlignment="1">
      <alignment horizontal="center" vertical="center" wrapText="1"/>
    </xf>
    <xf numFmtId="0" fontId="12" fillId="0" borderId="3" xfId="2" applyFont="1" applyBorder="1" applyAlignment="1">
      <alignment horizontal="center" vertical="center"/>
    </xf>
    <xf numFmtId="0" fontId="15" fillId="0" borderId="4" xfId="2" applyFont="1" applyBorder="1" applyAlignment="1">
      <alignment horizontal="center" vertical="center"/>
    </xf>
    <xf numFmtId="0" fontId="12" fillId="0" borderId="17" xfId="2" applyFont="1" applyBorder="1" applyAlignment="1">
      <alignment horizontal="center" vertical="center"/>
    </xf>
    <xf numFmtId="20" fontId="16" fillId="0" borderId="0" xfId="2" applyNumberFormat="1" applyFont="1" applyAlignment="1">
      <alignment horizontal="center" vertical="center"/>
    </xf>
    <xf numFmtId="0" fontId="12" fillId="0" borderId="5" xfId="2" applyFont="1" applyBorder="1" applyAlignment="1">
      <alignment horizontal="center" vertical="center"/>
    </xf>
    <xf numFmtId="0" fontId="16" fillId="0" borderId="20" xfId="2" applyFont="1" applyBorder="1" applyAlignment="1">
      <alignment horizontal="center" vertical="center"/>
    </xf>
    <xf numFmtId="0" fontId="12" fillId="0" borderId="8" xfId="2" applyFont="1" applyBorder="1" applyAlignment="1">
      <alignment horizontal="center" vertical="center"/>
    </xf>
    <xf numFmtId="20" fontId="24" fillId="0" borderId="19" xfId="2" applyNumberFormat="1" applyFont="1" applyBorder="1" applyAlignment="1">
      <alignment horizontal="center" vertical="center"/>
    </xf>
    <xf numFmtId="20" fontId="12" fillId="0" borderId="19" xfId="2" applyNumberFormat="1" applyFont="1" applyBorder="1" applyAlignment="1">
      <alignment horizontal="center" vertical="center"/>
    </xf>
    <xf numFmtId="49" fontId="16" fillId="0" borderId="0" xfId="2" applyNumberFormat="1" applyFont="1" applyAlignment="1">
      <alignment horizontal="center" vertical="center"/>
    </xf>
    <xf numFmtId="0" fontId="15" fillId="0" borderId="0" xfId="2" applyFont="1" applyAlignment="1">
      <alignment horizontal="center" vertical="center"/>
    </xf>
    <xf numFmtId="20" fontId="25" fillId="0" borderId="0" xfId="2" applyNumberFormat="1" applyFont="1" applyAlignment="1">
      <alignment horizontal="center" vertical="center"/>
    </xf>
    <xf numFmtId="0" fontId="12" fillId="0" borderId="11" xfId="2" applyFont="1" applyBorder="1" applyAlignment="1">
      <alignment horizontal="center" vertical="center"/>
    </xf>
    <xf numFmtId="0" fontId="12" fillId="0" borderId="12" xfId="2" applyFont="1" applyBorder="1" applyAlignment="1">
      <alignment horizontal="center" vertical="center"/>
    </xf>
    <xf numFmtId="20" fontId="10" fillId="0" borderId="20" xfId="2" applyNumberFormat="1" applyFont="1" applyBorder="1" applyAlignment="1">
      <alignment horizontal="center" vertical="center" textRotation="255"/>
    </xf>
    <xf numFmtId="0" fontId="22" fillId="0" borderId="0" xfId="2" applyFont="1" applyAlignment="1">
      <alignment horizontal="center" vertical="center"/>
    </xf>
    <xf numFmtId="0" fontId="15" fillId="0" borderId="14" xfId="2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0" fillId="0" borderId="7" xfId="2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21" xfId="2" applyFont="1" applyBorder="1" applyAlignment="1">
      <alignment horizontal="center" vertical="center"/>
    </xf>
    <xf numFmtId="0" fontId="13" fillId="0" borderId="11" xfId="2" applyFont="1" applyBorder="1" applyAlignment="1">
      <alignment horizontal="center" vertical="center"/>
    </xf>
    <xf numFmtId="0" fontId="13" fillId="0" borderId="12" xfId="2" applyFont="1" applyBorder="1" applyAlignment="1">
      <alignment horizontal="center" vertical="center"/>
    </xf>
    <xf numFmtId="20" fontId="9" fillId="0" borderId="20" xfId="2" applyNumberFormat="1" applyFont="1" applyBorder="1" applyAlignment="1">
      <alignment horizontal="center" vertical="center" textRotation="255"/>
    </xf>
    <xf numFmtId="0" fontId="8" fillId="0" borderId="0" xfId="2" applyFont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9" fillId="0" borderId="21" xfId="2" applyFont="1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_H11アンコン" xfId="2" xr:uid="{00000000-0005-0000-0000-000002000000}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  <color rgb="FFFF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T62"/>
  <sheetViews>
    <sheetView tabSelected="1" view="pageBreakPreview" zoomScale="75" zoomScaleNormal="75" zoomScaleSheetLayoutView="75" workbookViewId="0">
      <pane xSplit="6" ySplit="1" topLeftCell="G2" activePane="bottomRight" state="frozen"/>
      <selection pane="topRight" activeCell="F1" sqref="F1"/>
      <selection pane="bottomLeft" activeCell="A2" sqref="A2"/>
      <selection pane="bottomRight" activeCell="C5" sqref="C5"/>
    </sheetView>
  </sheetViews>
  <sheetFormatPr defaultColWidth="14.109375" defaultRowHeight="20.100000000000001" customHeight="1"/>
  <cols>
    <col min="1" max="1" width="5.77734375" style="48" customWidth="1"/>
    <col min="2" max="2" width="6.5546875" style="48" bestFit="1" customWidth="1"/>
    <col min="3" max="3" width="14.6640625" style="48" bestFit="1" customWidth="1"/>
    <col min="4" max="4" width="38.6640625" style="48" customWidth="1"/>
    <col min="5" max="6" width="8.6640625" style="48" customWidth="1"/>
    <col min="7" max="7" width="20.6640625" style="48" customWidth="1"/>
    <col min="8" max="8" width="9.5546875" style="48" customWidth="1"/>
    <col min="9" max="9" width="20.77734375" style="48" customWidth="1"/>
    <col min="10" max="10" width="9.5546875" style="80" customWidth="1"/>
    <col min="11" max="11" width="20.6640625" style="48" customWidth="1"/>
    <col min="12" max="12" width="12.77734375" style="48" customWidth="1"/>
    <col min="13" max="13" width="15.6640625" style="48" customWidth="1"/>
    <col min="14" max="14" width="3.44140625" style="81" bestFit="1" customWidth="1"/>
    <col min="15" max="15" width="15.6640625" style="48" customWidth="1"/>
    <col min="16" max="16" width="19.88671875" style="48" customWidth="1"/>
    <col min="17" max="17" width="19.88671875" style="82" customWidth="1"/>
    <col min="18" max="18" width="19.88671875" style="74" customWidth="1"/>
    <col min="19" max="19" width="9.6640625" style="60" customWidth="1"/>
    <col min="20" max="16384" width="14.109375" style="48"/>
  </cols>
  <sheetData>
    <row r="1" spans="1:20" s="4" customFormat="1" ht="41.4" customHeight="1">
      <c r="B1" s="86" t="s">
        <v>57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60"/>
    </row>
    <row r="2" spans="1:20" s="4" customFormat="1" ht="21">
      <c r="D2" s="5"/>
      <c r="F2" s="6"/>
      <c r="G2" s="6"/>
      <c r="H2" s="6"/>
      <c r="I2" s="6"/>
      <c r="J2" s="61"/>
      <c r="K2" s="6"/>
      <c r="L2" s="6"/>
      <c r="M2" s="6"/>
      <c r="N2" s="62"/>
      <c r="O2" s="6"/>
      <c r="P2" s="6"/>
      <c r="Q2" s="6"/>
      <c r="R2" s="6"/>
      <c r="S2" s="60"/>
    </row>
    <row r="3" spans="1:20" s="63" customFormat="1" ht="21.6" thickBot="1">
      <c r="B3" s="64"/>
      <c r="C3" s="10"/>
      <c r="D3" s="10"/>
      <c r="E3" s="10"/>
      <c r="F3" s="10"/>
      <c r="G3" s="10"/>
      <c r="H3" s="10"/>
      <c r="I3" s="10"/>
      <c r="J3" s="65"/>
      <c r="K3" s="10"/>
      <c r="M3" s="10"/>
      <c r="N3" s="66"/>
      <c r="O3" s="67" t="s">
        <v>58</v>
      </c>
      <c r="P3" s="67"/>
      <c r="Q3" s="67"/>
      <c r="R3" s="64"/>
      <c r="S3" s="60"/>
    </row>
    <row r="4" spans="1:20" ht="54" customHeight="1">
      <c r="B4" s="68" t="s">
        <v>10</v>
      </c>
      <c r="C4" s="16" t="s">
        <v>5</v>
      </c>
      <c r="D4" s="17" t="s">
        <v>0</v>
      </c>
      <c r="E4" s="17" t="s">
        <v>1</v>
      </c>
      <c r="F4" s="17" t="s">
        <v>2</v>
      </c>
      <c r="G4" s="22" t="s">
        <v>13</v>
      </c>
      <c r="H4" s="57" t="s">
        <v>54</v>
      </c>
      <c r="I4" s="20" t="s">
        <v>14</v>
      </c>
      <c r="J4" s="21" t="s">
        <v>15</v>
      </c>
      <c r="K4" s="22" t="s">
        <v>53</v>
      </c>
      <c r="L4" s="69" t="s">
        <v>12</v>
      </c>
      <c r="M4" s="87" t="s">
        <v>49</v>
      </c>
      <c r="N4" s="88"/>
      <c r="O4" s="89"/>
      <c r="P4" s="24" t="s">
        <v>62</v>
      </c>
      <c r="Q4" s="26" t="s">
        <v>11</v>
      </c>
      <c r="R4" s="26" t="s">
        <v>47</v>
      </c>
      <c r="S4" s="70" t="s">
        <v>45</v>
      </c>
    </row>
    <row r="5" spans="1:20" ht="36" customHeight="1">
      <c r="B5" s="71"/>
      <c r="C5" s="29"/>
      <c r="D5" s="90" t="s">
        <v>8</v>
      </c>
      <c r="E5" s="91"/>
      <c r="F5" s="91"/>
      <c r="G5" s="91"/>
      <c r="H5" s="92"/>
      <c r="I5" s="92"/>
      <c r="J5" s="92"/>
      <c r="K5" s="92"/>
      <c r="L5" s="91"/>
      <c r="M5" s="29"/>
      <c r="N5" s="72"/>
      <c r="O5" s="29"/>
      <c r="P5" s="73"/>
      <c r="Q5" s="40">
        <f>+Q6-S5/60/24</f>
        <v>0.4548611111111111</v>
      </c>
      <c r="R5" s="33"/>
      <c r="S5" s="60">
        <v>5</v>
      </c>
    </row>
    <row r="6" spans="1:20" s="74" customFormat="1" ht="36" customHeight="1">
      <c r="A6" s="85"/>
      <c r="B6" s="71">
        <v>1</v>
      </c>
      <c r="C6" s="34" t="s">
        <v>67</v>
      </c>
      <c r="D6" s="35"/>
      <c r="E6" s="36"/>
      <c r="F6" s="36"/>
      <c r="G6" s="37">
        <f>K6-28/60/24</f>
        <v>0.41666666666666669</v>
      </c>
      <c r="H6" s="37" t="s">
        <v>16</v>
      </c>
      <c r="I6" s="37">
        <f t="shared" ref="I6:I60" si="0">K6-20/60/24</f>
        <v>0.42222222222222222</v>
      </c>
      <c r="J6" s="38" t="s">
        <v>29</v>
      </c>
      <c r="K6" s="37">
        <f t="shared" ref="K6:K60" si="1">M6-12/60/24</f>
        <v>0.43611111111111112</v>
      </c>
      <c r="L6" s="37" t="s">
        <v>3</v>
      </c>
      <c r="M6" s="37">
        <f>O6-10/60/24</f>
        <v>0.44444444444444448</v>
      </c>
      <c r="N6" s="58" t="s">
        <v>6</v>
      </c>
      <c r="O6" s="37">
        <f>+P6-5/60/24</f>
        <v>0.4513888888888889</v>
      </c>
      <c r="P6" s="39">
        <f>+Q6-5/60/24</f>
        <v>0.4548611111111111</v>
      </c>
      <c r="Q6" s="40">
        <v>0.45833333333333331</v>
      </c>
      <c r="R6" s="41">
        <f t="shared" ref="R6:R60" si="2">+Q6+20/60/24</f>
        <v>0.47222222222222221</v>
      </c>
      <c r="S6" s="60">
        <v>8</v>
      </c>
      <c r="T6" s="74" t="s">
        <v>63</v>
      </c>
    </row>
    <row r="7" spans="1:20" s="74" customFormat="1" ht="36" customHeight="1">
      <c r="A7" s="85"/>
      <c r="B7" s="71">
        <v>2</v>
      </c>
      <c r="C7" s="34" t="s">
        <v>70</v>
      </c>
      <c r="D7" s="35"/>
      <c r="E7" s="36"/>
      <c r="F7" s="36"/>
      <c r="G7" s="37">
        <f t="shared" ref="G7:G60" si="3">K7-28/60/24</f>
        <v>0.42222222222222222</v>
      </c>
      <c r="H7" s="37" t="s">
        <v>17</v>
      </c>
      <c r="I7" s="37">
        <f t="shared" si="0"/>
        <v>0.42777777777777776</v>
      </c>
      <c r="J7" s="38" t="s">
        <v>30</v>
      </c>
      <c r="K7" s="37">
        <f t="shared" si="1"/>
        <v>0.44166666666666665</v>
      </c>
      <c r="L7" s="37" t="s">
        <v>4</v>
      </c>
      <c r="M7" s="37">
        <f t="shared" ref="M7:M60" si="4">O7-10/60/24</f>
        <v>0.45</v>
      </c>
      <c r="N7" s="58" t="s">
        <v>6</v>
      </c>
      <c r="O7" s="37">
        <f t="shared" ref="O7:O60" si="5">+P7-5/60/24</f>
        <v>0.45694444444444443</v>
      </c>
      <c r="P7" s="39">
        <f t="shared" ref="P7:P60" si="6">+Q7-5/60/24</f>
        <v>0.46041666666666664</v>
      </c>
      <c r="Q7" s="40">
        <f t="shared" ref="Q7:Q61" si="7">+Q6+S6/60/24</f>
        <v>0.46388888888888885</v>
      </c>
      <c r="R7" s="41">
        <f t="shared" si="2"/>
        <v>0.47777777777777775</v>
      </c>
      <c r="S7" s="60">
        <v>6</v>
      </c>
      <c r="T7" s="74" t="s">
        <v>64</v>
      </c>
    </row>
    <row r="8" spans="1:20" ht="36" customHeight="1">
      <c r="A8" s="85"/>
      <c r="B8" s="71">
        <v>3</v>
      </c>
      <c r="C8" s="34" t="s">
        <v>69</v>
      </c>
      <c r="D8" s="35"/>
      <c r="E8" s="36"/>
      <c r="F8" s="36"/>
      <c r="G8" s="37">
        <f t="shared" si="3"/>
        <v>0.42638888888888887</v>
      </c>
      <c r="H8" s="37" t="s">
        <v>19</v>
      </c>
      <c r="I8" s="37">
        <f t="shared" si="0"/>
        <v>0.43194444444444441</v>
      </c>
      <c r="J8" s="38" t="s">
        <v>31</v>
      </c>
      <c r="K8" s="37">
        <f t="shared" si="1"/>
        <v>0.4458333333333333</v>
      </c>
      <c r="L8" s="37" t="s">
        <v>3</v>
      </c>
      <c r="M8" s="37">
        <f t="shared" si="4"/>
        <v>0.45416666666666666</v>
      </c>
      <c r="N8" s="58" t="s">
        <v>6</v>
      </c>
      <c r="O8" s="37">
        <f t="shared" si="5"/>
        <v>0.46111111111111108</v>
      </c>
      <c r="P8" s="39">
        <f t="shared" si="6"/>
        <v>0.46458333333333329</v>
      </c>
      <c r="Q8" s="40">
        <f t="shared" si="7"/>
        <v>0.4680555555555555</v>
      </c>
      <c r="R8" s="41">
        <f t="shared" si="2"/>
        <v>0.4819444444444444</v>
      </c>
      <c r="S8" s="60">
        <v>6</v>
      </c>
    </row>
    <row r="9" spans="1:20" ht="36" customHeight="1">
      <c r="A9" s="85"/>
      <c r="B9" s="71">
        <v>4</v>
      </c>
      <c r="C9" s="34" t="s">
        <v>70</v>
      </c>
      <c r="D9" s="35"/>
      <c r="E9" s="36"/>
      <c r="F9" s="36"/>
      <c r="G9" s="37">
        <f t="shared" si="3"/>
        <v>0.43055555555555552</v>
      </c>
      <c r="H9" s="37" t="s">
        <v>21</v>
      </c>
      <c r="I9" s="37">
        <f t="shared" si="0"/>
        <v>0.43611111111111106</v>
      </c>
      <c r="J9" s="38" t="s">
        <v>32</v>
      </c>
      <c r="K9" s="37">
        <f t="shared" si="1"/>
        <v>0.44999999999999996</v>
      </c>
      <c r="L9" s="37" t="s">
        <v>4</v>
      </c>
      <c r="M9" s="37">
        <f t="shared" si="4"/>
        <v>0.45833333333333331</v>
      </c>
      <c r="N9" s="58" t="s">
        <v>6</v>
      </c>
      <c r="O9" s="37">
        <f t="shared" si="5"/>
        <v>0.46527777777777773</v>
      </c>
      <c r="P9" s="39">
        <f t="shared" si="6"/>
        <v>0.46874999999999994</v>
      </c>
      <c r="Q9" s="40">
        <f t="shared" si="7"/>
        <v>0.47222222222222215</v>
      </c>
      <c r="R9" s="41">
        <f t="shared" si="2"/>
        <v>0.48611111111111105</v>
      </c>
      <c r="S9" s="60">
        <v>6</v>
      </c>
    </row>
    <row r="10" spans="1:20" ht="36" customHeight="1">
      <c r="A10" s="85"/>
      <c r="B10" s="71">
        <v>5</v>
      </c>
      <c r="C10" s="34" t="s">
        <v>68</v>
      </c>
      <c r="D10" s="35"/>
      <c r="E10" s="36"/>
      <c r="F10" s="36"/>
      <c r="G10" s="37">
        <f t="shared" si="3"/>
        <v>0.43472222222222218</v>
      </c>
      <c r="H10" s="37" t="s">
        <v>23</v>
      </c>
      <c r="I10" s="37">
        <f t="shared" si="0"/>
        <v>0.44027777777777771</v>
      </c>
      <c r="J10" s="38" t="s">
        <v>29</v>
      </c>
      <c r="K10" s="37">
        <f t="shared" si="1"/>
        <v>0.45416666666666661</v>
      </c>
      <c r="L10" s="37" t="s">
        <v>3</v>
      </c>
      <c r="M10" s="37">
        <f t="shared" si="4"/>
        <v>0.46249999999999997</v>
      </c>
      <c r="N10" s="58" t="s">
        <v>6</v>
      </c>
      <c r="O10" s="37">
        <f t="shared" si="5"/>
        <v>0.46944444444444439</v>
      </c>
      <c r="P10" s="39">
        <f t="shared" si="6"/>
        <v>0.4729166666666666</v>
      </c>
      <c r="Q10" s="40">
        <f t="shared" si="7"/>
        <v>0.47638888888888881</v>
      </c>
      <c r="R10" s="41">
        <f t="shared" si="2"/>
        <v>0.4902777777777777</v>
      </c>
      <c r="S10" s="60">
        <v>6</v>
      </c>
    </row>
    <row r="11" spans="1:20" ht="36" customHeight="1">
      <c r="A11" s="85"/>
      <c r="B11" s="71">
        <v>6</v>
      </c>
      <c r="C11" s="34" t="s">
        <v>72</v>
      </c>
      <c r="D11" s="35"/>
      <c r="E11" s="36"/>
      <c r="F11" s="36"/>
      <c r="G11" s="37">
        <f t="shared" si="3"/>
        <v>0.43888888888888883</v>
      </c>
      <c r="H11" s="37" t="s">
        <v>25</v>
      </c>
      <c r="I11" s="37">
        <f t="shared" si="0"/>
        <v>0.44444444444444436</v>
      </c>
      <c r="J11" s="38" t="s">
        <v>30</v>
      </c>
      <c r="K11" s="37">
        <f t="shared" si="1"/>
        <v>0.45833333333333326</v>
      </c>
      <c r="L11" s="37" t="s">
        <v>4</v>
      </c>
      <c r="M11" s="37">
        <f t="shared" si="4"/>
        <v>0.46666666666666662</v>
      </c>
      <c r="N11" s="58" t="s">
        <v>6</v>
      </c>
      <c r="O11" s="37">
        <f t="shared" si="5"/>
        <v>0.47361111111111104</v>
      </c>
      <c r="P11" s="39">
        <f t="shared" si="6"/>
        <v>0.47708333333333325</v>
      </c>
      <c r="Q11" s="40">
        <f t="shared" si="7"/>
        <v>0.48055555555555546</v>
      </c>
      <c r="R11" s="41">
        <f t="shared" si="2"/>
        <v>0.49444444444444435</v>
      </c>
      <c r="S11" s="60">
        <v>6</v>
      </c>
    </row>
    <row r="12" spans="1:20" ht="36" customHeight="1">
      <c r="A12" s="85"/>
      <c r="B12" s="71">
        <v>7</v>
      </c>
      <c r="C12" s="34" t="s">
        <v>70</v>
      </c>
      <c r="D12" s="35"/>
      <c r="E12" s="36"/>
      <c r="F12" s="36"/>
      <c r="G12" s="37">
        <f t="shared" si="3"/>
        <v>0.44305555555555548</v>
      </c>
      <c r="H12" s="37" t="s">
        <v>27</v>
      </c>
      <c r="I12" s="37">
        <f t="shared" si="0"/>
        <v>0.44861111111111102</v>
      </c>
      <c r="J12" s="38" t="s">
        <v>31</v>
      </c>
      <c r="K12" s="37">
        <f t="shared" si="1"/>
        <v>0.46249999999999991</v>
      </c>
      <c r="L12" s="37" t="s">
        <v>3</v>
      </c>
      <c r="M12" s="37">
        <f t="shared" si="4"/>
        <v>0.47083333333333327</v>
      </c>
      <c r="N12" s="58" t="s">
        <v>6</v>
      </c>
      <c r="O12" s="37">
        <f t="shared" si="5"/>
        <v>0.47777777777777769</v>
      </c>
      <c r="P12" s="39">
        <f t="shared" si="6"/>
        <v>0.4812499999999999</v>
      </c>
      <c r="Q12" s="40">
        <f t="shared" si="7"/>
        <v>0.48472222222222211</v>
      </c>
      <c r="R12" s="41">
        <f t="shared" si="2"/>
        <v>0.49861111111111101</v>
      </c>
      <c r="S12" s="60">
        <v>6</v>
      </c>
    </row>
    <row r="13" spans="1:20" ht="36" customHeight="1">
      <c r="A13" s="85"/>
      <c r="B13" s="71">
        <v>8</v>
      </c>
      <c r="C13" s="34" t="s">
        <v>69</v>
      </c>
      <c r="D13" s="35"/>
      <c r="E13" s="36"/>
      <c r="F13" s="36"/>
      <c r="G13" s="37">
        <f t="shared" si="3"/>
        <v>0.44722222222222213</v>
      </c>
      <c r="H13" s="37" t="s">
        <v>34</v>
      </c>
      <c r="I13" s="37">
        <f t="shared" si="0"/>
        <v>0.45277777777777767</v>
      </c>
      <c r="J13" s="38" t="s">
        <v>32</v>
      </c>
      <c r="K13" s="37">
        <f t="shared" si="1"/>
        <v>0.46666666666666656</v>
      </c>
      <c r="L13" s="37" t="s">
        <v>4</v>
      </c>
      <c r="M13" s="37">
        <f t="shared" si="4"/>
        <v>0.47499999999999992</v>
      </c>
      <c r="N13" s="58" t="s">
        <v>6</v>
      </c>
      <c r="O13" s="37">
        <f t="shared" si="5"/>
        <v>0.48194444444444434</v>
      </c>
      <c r="P13" s="39">
        <f t="shared" si="6"/>
        <v>0.48541666666666655</v>
      </c>
      <c r="Q13" s="40">
        <f t="shared" si="7"/>
        <v>0.48888888888888876</v>
      </c>
      <c r="R13" s="41">
        <f t="shared" si="2"/>
        <v>0.50277777777777766</v>
      </c>
      <c r="S13" s="60">
        <v>6</v>
      </c>
    </row>
    <row r="14" spans="1:20" ht="36" customHeight="1">
      <c r="A14" s="85"/>
      <c r="B14" s="71">
        <v>9</v>
      </c>
      <c r="C14" s="34" t="s">
        <v>72</v>
      </c>
      <c r="D14" s="35"/>
      <c r="E14" s="36"/>
      <c r="F14" s="36"/>
      <c r="G14" s="37">
        <f t="shared" si="3"/>
        <v>0.45138888888888878</v>
      </c>
      <c r="H14" s="37" t="s">
        <v>36</v>
      </c>
      <c r="I14" s="37">
        <f t="shared" si="0"/>
        <v>0.45694444444444432</v>
      </c>
      <c r="J14" s="38" t="s">
        <v>29</v>
      </c>
      <c r="K14" s="37">
        <f t="shared" si="1"/>
        <v>0.47083333333333321</v>
      </c>
      <c r="L14" s="37" t="s">
        <v>3</v>
      </c>
      <c r="M14" s="37">
        <f t="shared" si="4"/>
        <v>0.47916666666666657</v>
      </c>
      <c r="N14" s="58" t="s">
        <v>6</v>
      </c>
      <c r="O14" s="37">
        <f t="shared" si="5"/>
        <v>0.48611111111111099</v>
      </c>
      <c r="P14" s="39">
        <f t="shared" si="6"/>
        <v>0.4895833333333332</v>
      </c>
      <c r="Q14" s="40">
        <f t="shared" si="7"/>
        <v>0.49305555555555541</v>
      </c>
      <c r="R14" s="41">
        <f t="shared" si="2"/>
        <v>0.50694444444444431</v>
      </c>
      <c r="S14" s="60">
        <v>8</v>
      </c>
    </row>
    <row r="15" spans="1:20" ht="36" customHeight="1">
      <c r="A15" s="85"/>
      <c r="B15" s="71"/>
      <c r="C15" s="34"/>
      <c r="D15" s="43" t="s">
        <v>50</v>
      </c>
      <c r="E15" s="36"/>
      <c r="F15" s="36"/>
      <c r="G15" s="37"/>
      <c r="H15" s="37"/>
      <c r="I15" s="37"/>
      <c r="J15" s="38"/>
      <c r="K15" s="37"/>
      <c r="L15" s="37"/>
      <c r="M15" s="37"/>
      <c r="N15" s="58"/>
      <c r="O15" s="37">
        <f t="shared" si="5"/>
        <v>0.49166666666666653</v>
      </c>
      <c r="P15" s="39">
        <f t="shared" si="6"/>
        <v>0.49513888888888874</v>
      </c>
      <c r="Q15" s="40">
        <f t="shared" si="7"/>
        <v>0.49861111111111095</v>
      </c>
      <c r="R15" s="41"/>
      <c r="S15" s="60">
        <v>15</v>
      </c>
    </row>
    <row r="16" spans="1:20" ht="36" customHeight="1">
      <c r="A16" s="85"/>
      <c r="B16" s="71">
        <v>10</v>
      </c>
      <c r="C16" s="34" t="s">
        <v>69</v>
      </c>
      <c r="D16" s="35"/>
      <c r="E16" s="36"/>
      <c r="F16" s="36"/>
      <c r="G16" s="37">
        <f t="shared" si="3"/>
        <v>0.46736111111111101</v>
      </c>
      <c r="H16" s="37" t="s">
        <v>40</v>
      </c>
      <c r="I16" s="37">
        <f t="shared" si="0"/>
        <v>0.47291666666666654</v>
      </c>
      <c r="J16" s="38" t="s">
        <v>30</v>
      </c>
      <c r="K16" s="37">
        <f t="shared" si="1"/>
        <v>0.48680555555555544</v>
      </c>
      <c r="L16" s="37" t="s">
        <v>4</v>
      </c>
      <c r="M16" s="37">
        <f t="shared" si="4"/>
        <v>0.4951388888888888</v>
      </c>
      <c r="N16" s="58" t="s">
        <v>6</v>
      </c>
      <c r="O16" s="37">
        <f t="shared" si="5"/>
        <v>0.50208333333333321</v>
      </c>
      <c r="P16" s="39">
        <f t="shared" si="6"/>
        <v>0.50555555555555542</v>
      </c>
      <c r="Q16" s="40">
        <f t="shared" si="7"/>
        <v>0.50902777777777763</v>
      </c>
      <c r="R16" s="41">
        <f t="shared" si="2"/>
        <v>0.52291666666666647</v>
      </c>
      <c r="S16" s="60">
        <v>8</v>
      </c>
    </row>
    <row r="17" spans="1:19" ht="36" customHeight="1">
      <c r="A17" s="85"/>
      <c r="B17" s="71">
        <v>11</v>
      </c>
      <c r="C17" s="34" t="s">
        <v>70</v>
      </c>
      <c r="D17" s="35"/>
      <c r="E17" s="36"/>
      <c r="F17" s="36"/>
      <c r="G17" s="37">
        <f t="shared" si="3"/>
        <v>0.47291666666666654</v>
      </c>
      <c r="H17" s="37" t="s">
        <v>38</v>
      </c>
      <c r="I17" s="37">
        <f t="shared" si="0"/>
        <v>0.47847222222222208</v>
      </c>
      <c r="J17" s="38" t="s">
        <v>31</v>
      </c>
      <c r="K17" s="37">
        <f t="shared" si="1"/>
        <v>0.49236111111111097</v>
      </c>
      <c r="L17" s="37" t="s">
        <v>3</v>
      </c>
      <c r="M17" s="37">
        <f t="shared" si="4"/>
        <v>0.50069444444444433</v>
      </c>
      <c r="N17" s="58" t="s">
        <v>6</v>
      </c>
      <c r="O17" s="37">
        <f t="shared" si="5"/>
        <v>0.50763888888888875</v>
      </c>
      <c r="P17" s="39">
        <f t="shared" si="6"/>
        <v>0.51111111111111096</v>
      </c>
      <c r="Q17" s="40">
        <f t="shared" si="7"/>
        <v>0.51458333333333317</v>
      </c>
      <c r="R17" s="41">
        <f t="shared" si="2"/>
        <v>0.52847222222222201</v>
      </c>
      <c r="S17" s="60">
        <v>6</v>
      </c>
    </row>
    <row r="18" spans="1:19" ht="36" customHeight="1">
      <c r="A18" s="85"/>
      <c r="B18" s="71">
        <v>12</v>
      </c>
      <c r="C18" s="34" t="s">
        <v>67</v>
      </c>
      <c r="D18" s="35"/>
      <c r="E18" s="36"/>
      <c r="F18" s="36"/>
      <c r="G18" s="37">
        <f t="shared" si="3"/>
        <v>0.47708333333333319</v>
      </c>
      <c r="H18" s="37" t="s">
        <v>42</v>
      </c>
      <c r="I18" s="37">
        <f t="shared" si="0"/>
        <v>0.48263888888888873</v>
      </c>
      <c r="J18" s="38" t="s">
        <v>32</v>
      </c>
      <c r="K18" s="37">
        <f t="shared" si="1"/>
        <v>0.49652777777777762</v>
      </c>
      <c r="L18" s="37" t="s">
        <v>4</v>
      </c>
      <c r="M18" s="37">
        <f t="shared" si="4"/>
        <v>0.50486111111111098</v>
      </c>
      <c r="N18" s="58" t="s">
        <v>6</v>
      </c>
      <c r="O18" s="37">
        <f t="shared" si="5"/>
        <v>0.5118055555555554</v>
      </c>
      <c r="P18" s="39">
        <f t="shared" si="6"/>
        <v>0.51527777777777761</v>
      </c>
      <c r="Q18" s="40">
        <f t="shared" si="7"/>
        <v>0.51874999999999982</v>
      </c>
      <c r="R18" s="41">
        <f t="shared" si="2"/>
        <v>0.53263888888888866</v>
      </c>
      <c r="S18" s="60">
        <v>6</v>
      </c>
    </row>
    <row r="19" spans="1:19" ht="36" customHeight="1">
      <c r="A19" s="85"/>
      <c r="B19" s="71">
        <v>13</v>
      </c>
      <c r="C19" s="34" t="s">
        <v>70</v>
      </c>
      <c r="D19" s="35"/>
      <c r="E19" s="36"/>
      <c r="F19" s="36"/>
      <c r="G19" s="37">
        <f t="shared" si="3"/>
        <v>0.4812499999999999</v>
      </c>
      <c r="H19" s="37" t="s">
        <v>44</v>
      </c>
      <c r="I19" s="37">
        <f t="shared" si="0"/>
        <v>0.48680555555555544</v>
      </c>
      <c r="J19" s="38" t="s">
        <v>29</v>
      </c>
      <c r="K19" s="37">
        <f t="shared" si="1"/>
        <v>0.50069444444444433</v>
      </c>
      <c r="L19" s="37" t="s">
        <v>3</v>
      </c>
      <c r="M19" s="37">
        <f t="shared" si="4"/>
        <v>0.50902777777777763</v>
      </c>
      <c r="N19" s="58" t="s">
        <v>6</v>
      </c>
      <c r="O19" s="37">
        <f t="shared" si="5"/>
        <v>0.51597222222222205</v>
      </c>
      <c r="P19" s="39">
        <f t="shared" si="6"/>
        <v>0.51944444444444426</v>
      </c>
      <c r="Q19" s="40">
        <f t="shared" si="7"/>
        <v>0.52291666666666647</v>
      </c>
      <c r="R19" s="41">
        <f t="shared" si="2"/>
        <v>0.53680555555555531</v>
      </c>
      <c r="S19" s="60">
        <v>6</v>
      </c>
    </row>
    <row r="20" spans="1:19" ht="36" customHeight="1">
      <c r="A20" s="85"/>
      <c r="B20" s="71">
        <v>14</v>
      </c>
      <c r="C20" s="34" t="s">
        <v>67</v>
      </c>
      <c r="D20" s="35"/>
      <c r="E20" s="36"/>
      <c r="F20" s="36"/>
      <c r="G20" s="37">
        <f t="shared" si="3"/>
        <v>0.48541666666666655</v>
      </c>
      <c r="H20" s="37" t="s">
        <v>3</v>
      </c>
      <c r="I20" s="37">
        <f t="shared" si="0"/>
        <v>0.49097222222222209</v>
      </c>
      <c r="J20" s="38" t="s">
        <v>30</v>
      </c>
      <c r="K20" s="37">
        <f t="shared" si="1"/>
        <v>0.50486111111111098</v>
      </c>
      <c r="L20" s="37" t="s">
        <v>4</v>
      </c>
      <c r="M20" s="37">
        <f t="shared" si="4"/>
        <v>0.51319444444444429</v>
      </c>
      <c r="N20" s="58" t="s">
        <v>6</v>
      </c>
      <c r="O20" s="37">
        <f t="shared" si="5"/>
        <v>0.52013888888888871</v>
      </c>
      <c r="P20" s="39">
        <f t="shared" si="6"/>
        <v>0.52361111111111092</v>
      </c>
      <c r="Q20" s="40">
        <f t="shared" si="7"/>
        <v>0.52708333333333313</v>
      </c>
      <c r="R20" s="41">
        <f t="shared" si="2"/>
        <v>0.54097222222222197</v>
      </c>
      <c r="S20" s="60">
        <v>6</v>
      </c>
    </row>
    <row r="21" spans="1:19" ht="36" customHeight="1">
      <c r="A21" s="85"/>
      <c r="B21" s="71">
        <v>15</v>
      </c>
      <c r="C21" s="34" t="s">
        <v>69</v>
      </c>
      <c r="D21" s="35"/>
      <c r="E21" s="36"/>
      <c r="F21" s="36"/>
      <c r="G21" s="37">
        <f t="shared" si="3"/>
        <v>0.4895833333333332</v>
      </c>
      <c r="H21" s="37" t="s">
        <v>4</v>
      </c>
      <c r="I21" s="37">
        <f t="shared" si="0"/>
        <v>0.49513888888888874</v>
      </c>
      <c r="J21" s="38" t="s">
        <v>31</v>
      </c>
      <c r="K21" s="37">
        <f t="shared" si="1"/>
        <v>0.50902777777777763</v>
      </c>
      <c r="L21" s="37" t="s">
        <v>3</v>
      </c>
      <c r="M21" s="37">
        <f t="shared" si="4"/>
        <v>0.51736111111111094</v>
      </c>
      <c r="N21" s="58" t="s">
        <v>6</v>
      </c>
      <c r="O21" s="37">
        <f t="shared" si="5"/>
        <v>0.52430555555555536</v>
      </c>
      <c r="P21" s="39">
        <f t="shared" si="6"/>
        <v>0.52777777777777757</v>
      </c>
      <c r="Q21" s="40">
        <f t="shared" si="7"/>
        <v>0.53124999999999978</v>
      </c>
      <c r="R21" s="41">
        <f t="shared" si="2"/>
        <v>0.54513888888888862</v>
      </c>
      <c r="S21" s="60">
        <v>6</v>
      </c>
    </row>
    <row r="22" spans="1:19" ht="36" customHeight="1">
      <c r="A22" s="85"/>
      <c r="B22" s="75">
        <v>16</v>
      </c>
      <c r="C22" s="34" t="s">
        <v>68</v>
      </c>
      <c r="D22" s="35"/>
      <c r="E22" s="36"/>
      <c r="F22" s="36"/>
      <c r="G22" s="37">
        <f t="shared" si="3"/>
        <v>0.49374999999999986</v>
      </c>
      <c r="H22" s="37" t="s">
        <v>18</v>
      </c>
      <c r="I22" s="37">
        <f t="shared" si="0"/>
        <v>0.49930555555555539</v>
      </c>
      <c r="J22" s="38" t="s">
        <v>32</v>
      </c>
      <c r="K22" s="37">
        <f t="shared" si="1"/>
        <v>0.51319444444444429</v>
      </c>
      <c r="L22" s="37" t="s">
        <v>7</v>
      </c>
      <c r="M22" s="37">
        <f t="shared" si="4"/>
        <v>0.52152777777777759</v>
      </c>
      <c r="N22" s="58" t="s">
        <v>6</v>
      </c>
      <c r="O22" s="37">
        <f t="shared" si="5"/>
        <v>0.52847222222222201</v>
      </c>
      <c r="P22" s="39">
        <f t="shared" si="6"/>
        <v>0.53194444444444422</v>
      </c>
      <c r="Q22" s="40">
        <f t="shared" si="7"/>
        <v>0.53541666666666643</v>
      </c>
      <c r="R22" s="41">
        <f t="shared" si="2"/>
        <v>0.54930555555555527</v>
      </c>
      <c r="S22" s="60">
        <v>6</v>
      </c>
    </row>
    <row r="23" spans="1:19" ht="36" customHeight="1">
      <c r="A23" s="85"/>
      <c r="B23" s="75">
        <v>17</v>
      </c>
      <c r="C23" s="34" t="s">
        <v>71</v>
      </c>
      <c r="D23" s="35"/>
      <c r="E23" s="36"/>
      <c r="F23" s="36"/>
      <c r="G23" s="37">
        <f t="shared" si="3"/>
        <v>0.49791666666666651</v>
      </c>
      <c r="H23" s="37" t="s">
        <v>20</v>
      </c>
      <c r="I23" s="37">
        <f t="shared" si="0"/>
        <v>0.5034722222222221</v>
      </c>
      <c r="J23" s="38" t="s">
        <v>29</v>
      </c>
      <c r="K23" s="37">
        <f t="shared" si="1"/>
        <v>0.51736111111111094</v>
      </c>
      <c r="L23" s="37" t="s">
        <v>9</v>
      </c>
      <c r="M23" s="37">
        <f t="shared" si="4"/>
        <v>0.52569444444444424</v>
      </c>
      <c r="N23" s="58" t="s">
        <v>6</v>
      </c>
      <c r="O23" s="37">
        <f t="shared" si="5"/>
        <v>0.53263888888888866</v>
      </c>
      <c r="P23" s="39">
        <f t="shared" si="6"/>
        <v>0.53611111111111087</v>
      </c>
      <c r="Q23" s="40">
        <f t="shared" si="7"/>
        <v>0.53958333333333308</v>
      </c>
      <c r="R23" s="41">
        <f t="shared" si="2"/>
        <v>0.55347222222222192</v>
      </c>
      <c r="S23" s="60">
        <v>8</v>
      </c>
    </row>
    <row r="24" spans="1:19" ht="36" customHeight="1">
      <c r="A24" s="85"/>
      <c r="B24" s="75"/>
      <c r="C24" s="34"/>
      <c r="D24" s="43" t="s">
        <v>51</v>
      </c>
      <c r="E24" s="36"/>
      <c r="F24" s="36"/>
      <c r="G24" s="37"/>
      <c r="H24" s="37"/>
      <c r="I24" s="37"/>
      <c r="J24" s="38"/>
      <c r="K24" s="37"/>
      <c r="L24" s="37"/>
      <c r="M24" s="37"/>
      <c r="N24" s="58"/>
      <c r="O24" s="37">
        <f t="shared" si="5"/>
        <v>0.5381944444444442</v>
      </c>
      <c r="P24" s="39">
        <f t="shared" si="6"/>
        <v>0.54166666666666641</v>
      </c>
      <c r="Q24" s="40">
        <f t="shared" si="7"/>
        <v>0.54513888888888862</v>
      </c>
      <c r="R24" s="41"/>
      <c r="S24" s="60">
        <v>45</v>
      </c>
    </row>
    <row r="25" spans="1:19" ht="36" customHeight="1">
      <c r="A25" s="85"/>
      <c r="B25" s="75">
        <v>18</v>
      </c>
      <c r="C25" s="34" t="s">
        <v>67</v>
      </c>
      <c r="D25" s="35"/>
      <c r="E25" s="36"/>
      <c r="F25" s="36"/>
      <c r="G25" s="37">
        <f t="shared" si="3"/>
        <v>0.53472222222222199</v>
      </c>
      <c r="H25" s="37" t="s">
        <v>22</v>
      </c>
      <c r="I25" s="37">
        <f t="shared" si="0"/>
        <v>0.54027777777777763</v>
      </c>
      <c r="J25" s="38" t="s">
        <v>30</v>
      </c>
      <c r="K25" s="37">
        <f t="shared" si="1"/>
        <v>0.55416666666666647</v>
      </c>
      <c r="L25" s="37" t="s">
        <v>7</v>
      </c>
      <c r="M25" s="37">
        <f t="shared" si="4"/>
        <v>0.56249999999999978</v>
      </c>
      <c r="N25" s="58" t="s">
        <v>6</v>
      </c>
      <c r="O25" s="37">
        <f t="shared" si="5"/>
        <v>0.5694444444444442</v>
      </c>
      <c r="P25" s="39">
        <f t="shared" si="6"/>
        <v>0.57291666666666641</v>
      </c>
      <c r="Q25" s="40">
        <f t="shared" si="7"/>
        <v>0.57638888888888862</v>
      </c>
      <c r="R25" s="41">
        <f t="shared" si="2"/>
        <v>0.59027777777777746</v>
      </c>
      <c r="S25" s="60">
        <v>8</v>
      </c>
    </row>
    <row r="26" spans="1:19" ht="36" customHeight="1">
      <c r="A26" s="85"/>
      <c r="B26" s="75">
        <v>19</v>
      </c>
      <c r="C26" s="34" t="s">
        <v>68</v>
      </c>
      <c r="D26" s="35"/>
      <c r="E26" s="36"/>
      <c r="F26" s="36"/>
      <c r="G26" s="37">
        <f t="shared" si="3"/>
        <v>0.54027777777777752</v>
      </c>
      <c r="H26" s="37" t="s">
        <v>25</v>
      </c>
      <c r="I26" s="37">
        <f t="shared" si="0"/>
        <v>0.54583333333333317</v>
      </c>
      <c r="J26" s="38" t="s">
        <v>31</v>
      </c>
      <c r="K26" s="37">
        <f t="shared" si="1"/>
        <v>0.55972222222222201</v>
      </c>
      <c r="L26" s="37" t="s">
        <v>9</v>
      </c>
      <c r="M26" s="37">
        <f t="shared" si="4"/>
        <v>0.56805555555555531</v>
      </c>
      <c r="N26" s="58" t="s">
        <v>6</v>
      </c>
      <c r="O26" s="37">
        <f t="shared" si="5"/>
        <v>0.57499999999999973</v>
      </c>
      <c r="P26" s="39">
        <f t="shared" si="6"/>
        <v>0.57847222222222194</v>
      </c>
      <c r="Q26" s="40">
        <f t="shared" si="7"/>
        <v>0.58194444444444415</v>
      </c>
      <c r="R26" s="41">
        <f t="shared" si="2"/>
        <v>0.59583333333333299</v>
      </c>
      <c r="S26" s="60">
        <v>6</v>
      </c>
    </row>
    <row r="27" spans="1:19" ht="36" customHeight="1">
      <c r="A27" s="85"/>
      <c r="B27" s="75">
        <v>20</v>
      </c>
      <c r="C27" s="34" t="s">
        <v>68</v>
      </c>
      <c r="D27" s="35"/>
      <c r="E27" s="36"/>
      <c r="F27" s="36"/>
      <c r="G27" s="37">
        <f t="shared" si="3"/>
        <v>0.54444444444444418</v>
      </c>
      <c r="H27" s="37" t="s">
        <v>27</v>
      </c>
      <c r="I27" s="37">
        <f t="shared" si="0"/>
        <v>0.54999999999999982</v>
      </c>
      <c r="J27" s="38" t="s">
        <v>32</v>
      </c>
      <c r="K27" s="37">
        <f t="shared" si="1"/>
        <v>0.56388888888888866</v>
      </c>
      <c r="L27" s="37" t="s">
        <v>7</v>
      </c>
      <c r="M27" s="37">
        <f t="shared" si="4"/>
        <v>0.57222222222222197</v>
      </c>
      <c r="N27" s="58" t="s">
        <v>6</v>
      </c>
      <c r="O27" s="37">
        <f t="shared" si="5"/>
        <v>0.57916666666666639</v>
      </c>
      <c r="P27" s="39">
        <f t="shared" si="6"/>
        <v>0.5826388888888886</v>
      </c>
      <c r="Q27" s="40">
        <f t="shared" si="7"/>
        <v>0.58611111111111081</v>
      </c>
      <c r="R27" s="41">
        <f t="shared" si="2"/>
        <v>0.59999999999999964</v>
      </c>
      <c r="S27" s="60">
        <v>6</v>
      </c>
    </row>
    <row r="28" spans="1:19" ht="36" customHeight="1">
      <c r="A28" s="85"/>
      <c r="B28" s="75">
        <v>21</v>
      </c>
      <c r="C28" s="34" t="s">
        <v>72</v>
      </c>
      <c r="D28" s="35"/>
      <c r="E28" s="36"/>
      <c r="F28" s="36"/>
      <c r="G28" s="37">
        <f t="shared" si="3"/>
        <v>0.54861111111111083</v>
      </c>
      <c r="H28" s="37" t="s">
        <v>33</v>
      </c>
      <c r="I28" s="37">
        <f t="shared" si="0"/>
        <v>0.55416666666666647</v>
      </c>
      <c r="J28" s="38" t="s">
        <v>29</v>
      </c>
      <c r="K28" s="37">
        <f t="shared" si="1"/>
        <v>0.56805555555555531</v>
      </c>
      <c r="L28" s="37" t="s">
        <v>9</v>
      </c>
      <c r="M28" s="37">
        <f t="shared" si="4"/>
        <v>0.57638888888888862</v>
      </c>
      <c r="N28" s="58" t="s">
        <v>6</v>
      </c>
      <c r="O28" s="37">
        <f t="shared" si="5"/>
        <v>0.58333333333333304</v>
      </c>
      <c r="P28" s="39">
        <f t="shared" si="6"/>
        <v>0.58680555555555525</v>
      </c>
      <c r="Q28" s="40">
        <f t="shared" si="7"/>
        <v>0.59027777777777746</v>
      </c>
      <c r="R28" s="41">
        <f t="shared" si="2"/>
        <v>0.6041666666666663</v>
      </c>
      <c r="S28" s="60">
        <v>6</v>
      </c>
    </row>
    <row r="29" spans="1:19" ht="36" customHeight="1">
      <c r="A29" s="85"/>
      <c r="B29" s="75">
        <v>22</v>
      </c>
      <c r="C29" s="34" t="s">
        <v>73</v>
      </c>
      <c r="D29" s="35"/>
      <c r="E29" s="36"/>
      <c r="F29" s="36"/>
      <c r="G29" s="37">
        <f t="shared" si="3"/>
        <v>0.55277777777777748</v>
      </c>
      <c r="H29" s="37" t="s">
        <v>35</v>
      </c>
      <c r="I29" s="37">
        <f t="shared" si="0"/>
        <v>0.55833333333333313</v>
      </c>
      <c r="J29" s="38" t="s">
        <v>30</v>
      </c>
      <c r="K29" s="37">
        <f t="shared" si="1"/>
        <v>0.57222222222222197</v>
      </c>
      <c r="L29" s="37" t="s">
        <v>7</v>
      </c>
      <c r="M29" s="37">
        <f t="shared" si="4"/>
        <v>0.58055555555555527</v>
      </c>
      <c r="N29" s="58" t="s">
        <v>6</v>
      </c>
      <c r="O29" s="37">
        <f t="shared" si="5"/>
        <v>0.58749999999999969</v>
      </c>
      <c r="P29" s="39">
        <f t="shared" si="6"/>
        <v>0.5909722222222219</v>
      </c>
      <c r="Q29" s="40">
        <f t="shared" si="7"/>
        <v>0.59444444444444411</v>
      </c>
      <c r="R29" s="41">
        <f t="shared" si="2"/>
        <v>0.60833333333333295</v>
      </c>
      <c r="S29" s="60">
        <v>6</v>
      </c>
    </row>
    <row r="30" spans="1:19" ht="36" customHeight="1">
      <c r="A30" s="85"/>
      <c r="B30" s="75">
        <v>23</v>
      </c>
      <c r="C30" s="34" t="s">
        <v>72</v>
      </c>
      <c r="D30" s="35"/>
      <c r="E30" s="36"/>
      <c r="F30" s="36"/>
      <c r="G30" s="37">
        <f t="shared" si="3"/>
        <v>0.55694444444444413</v>
      </c>
      <c r="H30" s="37" t="s">
        <v>39</v>
      </c>
      <c r="I30" s="37">
        <f t="shared" si="0"/>
        <v>0.56249999999999978</v>
      </c>
      <c r="J30" s="38" t="s">
        <v>31</v>
      </c>
      <c r="K30" s="37">
        <f t="shared" si="1"/>
        <v>0.57638888888888862</v>
      </c>
      <c r="L30" s="37" t="s">
        <v>9</v>
      </c>
      <c r="M30" s="37">
        <f t="shared" si="4"/>
        <v>0.58472222222222192</v>
      </c>
      <c r="N30" s="58" t="s">
        <v>6</v>
      </c>
      <c r="O30" s="37">
        <f t="shared" si="5"/>
        <v>0.59166666666666634</v>
      </c>
      <c r="P30" s="39">
        <f t="shared" si="6"/>
        <v>0.59513888888888855</v>
      </c>
      <c r="Q30" s="40">
        <f t="shared" si="7"/>
        <v>0.59861111111111076</v>
      </c>
      <c r="R30" s="41">
        <f t="shared" si="2"/>
        <v>0.6124999999999996</v>
      </c>
      <c r="S30" s="60">
        <v>6</v>
      </c>
    </row>
    <row r="31" spans="1:19" ht="36" customHeight="1">
      <c r="A31" s="85"/>
      <c r="B31" s="75">
        <v>24</v>
      </c>
      <c r="C31" s="34" t="s">
        <v>69</v>
      </c>
      <c r="D31" s="35"/>
      <c r="E31" s="36"/>
      <c r="F31" s="36"/>
      <c r="G31" s="37">
        <f t="shared" si="3"/>
        <v>0.56111111111111078</v>
      </c>
      <c r="H31" s="37" t="s">
        <v>37</v>
      </c>
      <c r="I31" s="37">
        <f t="shared" si="0"/>
        <v>0.56666666666666643</v>
      </c>
      <c r="J31" s="38" t="s">
        <v>32</v>
      </c>
      <c r="K31" s="37">
        <f t="shared" si="1"/>
        <v>0.58055555555555527</v>
      </c>
      <c r="L31" s="37" t="s">
        <v>7</v>
      </c>
      <c r="M31" s="37">
        <f t="shared" si="4"/>
        <v>0.58888888888888857</v>
      </c>
      <c r="N31" s="58" t="s">
        <v>6</v>
      </c>
      <c r="O31" s="37">
        <f t="shared" si="5"/>
        <v>0.59583333333333299</v>
      </c>
      <c r="P31" s="39">
        <f t="shared" si="6"/>
        <v>0.5993055555555552</v>
      </c>
      <c r="Q31" s="40">
        <f t="shared" si="7"/>
        <v>0.60277777777777741</v>
      </c>
      <c r="R31" s="41">
        <f t="shared" si="2"/>
        <v>0.61666666666666625</v>
      </c>
      <c r="S31" s="60">
        <v>6</v>
      </c>
    </row>
    <row r="32" spans="1:19" ht="36" customHeight="1">
      <c r="A32" s="85"/>
      <c r="B32" s="75">
        <v>25</v>
      </c>
      <c r="C32" s="34" t="s">
        <v>70</v>
      </c>
      <c r="D32" s="35"/>
      <c r="E32" s="36"/>
      <c r="F32" s="36"/>
      <c r="G32" s="37">
        <f t="shared" si="3"/>
        <v>0.56527777777777743</v>
      </c>
      <c r="H32" s="37" t="s">
        <v>41</v>
      </c>
      <c r="I32" s="37">
        <f t="shared" si="0"/>
        <v>0.57083333333333308</v>
      </c>
      <c r="J32" s="38" t="s">
        <v>29</v>
      </c>
      <c r="K32" s="37">
        <f t="shared" si="1"/>
        <v>0.58472222222222192</v>
      </c>
      <c r="L32" s="37" t="s">
        <v>9</v>
      </c>
      <c r="M32" s="37">
        <f t="shared" si="4"/>
        <v>0.59305555555555522</v>
      </c>
      <c r="N32" s="58" t="s">
        <v>6</v>
      </c>
      <c r="O32" s="37">
        <f t="shared" si="5"/>
        <v>0.59999999999999964</v>
      </c>
      <c r="P32" s="39">
        <f t="shared" si="6"/>
        <v>0.60347222222222185</v>
      </c>
      <c r="Q32" s="40">
        <f t="shared" si="7"/>
        <v>0.60694444444444406</v>
      </c>
      <c r="R32" s="41">
        <f t="shared" si="2"/>
        <v>0.6208333333333329</v>
      </c>
      <c r="S32" s="60">
        <v>8</v>
      </c>
    </row>
    <row r="33" spans="1:19" ht="36" customHeight="1">
      <c r="A33" s="76"/>
      <c r="B33" s="75"/>
      <c r="C33" s="34"/>
      <c r="D33" s="43" t="s">
        <v>52</v>
      </c>
      <c r="E33" s="36"/>
      <c r="F33" s="36"/>
      <c r="G33" s="37"/>
      <c r="H33" s="37"/>
      <c r="I33" s="37"/>
      <c r="J33" s="38"/>
      <c r="K33" s="37"/>
      <c r="L33" s="37"/>
      <c r="M33" s="37"/>
      <c r="N33" s="58"/>
      <c r="O33" s="37">
        <f t="shared" si="5"/>
        <v>0.60555555555555518</v>
      </c>
      <c r="P33" s="39">
        <f t="shared" si="6"/>
        <v>0.60902777777777739</v>
      </c>
      <c r="Q33" s="40">
        <f t="shared" si="7"/>
        <v>0.6124999999999996</v>
      </c>
      <c r="R33" s="41"/>
      <c r="S33" s="60">
        <v>15</v>
      </c>
    </row>
    <row r="34" spans="1:19" ht="36" customHeight="1">
      <c r="A34" s="85"/>
      <c r="B34" s="75">
        <v>26</v>
      </c>
      <c r="C34" s="34" t="s">
        <v>72</v>
      </c>
      <c r="D34" s="35"/>
      <c r="E34" s="36"/>
      <c r="F34" s="36"/>
      <c r="G34" s="37">
        <f t="shared" si="3"/>
        <v>0.5812499999999996</v>
      </c>
      <c r="H34" s="37" t="s">
        <v>44</v>
      </c>
      <c r="I34" s="37">
        <f t="shared" si="0"/>
        <v>0.58680555555555525</v>
      </c>
      <c r="J34" s="38" t="s">
        <v>30</v>
      </c>
      <c r="K34" s="37">
        <f t="shared" si="1"/>
        <v>0.60069444444444409</v>
      </c>
      <c r="L34" s="37" t="s">
        <v>7</v>
      </c>
      <c r="M34" s="37">
        <f t="shared" si="4"/>
        <v>0.60902777777777739</v>
      </c>
      <c r="N34" s="58" t="s">
        <v>6</v>
      </c>
      <c r="O34" s="37">
        <f t="shared" si="5"/>
        <v>0.61597222222222181</v>
      </c>
      <c r="P34" s="39">
        <f t="shared" si="6"/>
        <v>0.61944444444444402</v>
      </c>
      <c r="Q34" s="40">
        <f t="shared" si="7"/>
        <v>0.62291666666666623</v>
      </c>
      <c r="R34" s="41">
        <f t="shared" si="2"/>
        <v>0.63680555555555507</v>
      </c>
      <c r="S34" s="60">
        <v>8</v>
      </c>
    </row>
    <row r="35" spans="1:19" ht="36" customHeight="1">
      <c r="A35" s="85"/>
      <c r="B35" s="75">
        <v>27</v>
      </c>
      <c r="C35" s="34" t="s">
        <v>69</v>
      </c>
      <c r="D35" s="35"/>
      <c r="E35" s="36"/>
      <c r="F35" s="36"/>
      <c r="G35" s="37">
        <f t="shared" si="3"/>
        <v>0.58680555555555514</v>
      </c>
      <c r="H35" s="37" t="s">
        <v>16</v>
      </c>
      <c r="I35" s="37">
        <f t="shared" si="0"/>
        <v>0.59236111111111078</v>
      </c>
      <c r="J35" s="38" t="s">
        <v>31</v>
      </c>
      <c r="K35" s="37">
        <f t="shared" si="1"/>
        <v>0.60624999999999962</v>
      </c>
      <c r="L35" s="37" t="s">
        <v>9</v>
      </c>
      <c r="M35" s="37">
        <f t="shared" si="4"/>
        <v>0.61458333333333293</v>
      </c>
      <c r="N35" s="58" t="s">
        <v>6</v>
      </c>
      <c r="O35" s="37">
        <f t="shared" si="5"/>
        <v>0.62152777777777735</v>
      </c>
      <c r="P35" s="39">
        <f t="shared" si="6"/>
        <v>0.62499999999999956</v>
      </c>
      <c r="Q35" s="40">
        <f t="shared" si="7"/>
        <v>0.62847222222222177</v>
      </c>
      <c r="R35" s="41">
        <f t="shared" si="2"/>
        <v>0.64236111111111061</v>
      </c>
      <c r="S35" s="60">
        <v>6</v>
      </c>
    </row>
    <row r="36" spans="1:19" ht="36" customHeight="1">
      <c r="A36" s="85"/>
      <c r="B36" s="75">
        <v>28</v>
      </c>
      <c r="C36" s="34" t="s">
        <v>68</v>
      </c>
      <c r="D36" s="35"/>
      <c r="E36" s="36"/>
      <c r="F36" s="36"/>
      <c r="G36" s="37">
        <f t="shared" si="3"/>
        <v>0.59097222222222179</v>
      </c>
      <c r="H36" s="37" t="s">
        <v>17</v>
      </c>
      <c r="I36" s="37">
        <f t="shared" si="0"/>
        <v>0.59652777777777743</v>
      </c>
      <c r="J36" s="38" t="s">
        <v>32</v>
      </c>
      <c r="K36" s="37">
        <f t="shared" si="1"/>
        <v>0.61041666666666627</v>
      </c>
      <c r="L36" s="37" t="s">
        <v>7</v>
      </c>
      <c r="M36" s="37">
        <f t="shared" si="4"/>
        <v>0.61874999999999958</v>
      </c>
      <c r="N36" s="58" t="s">
        <v>6</v>
      </c>
      <c r="O36" s="37">
        <f t="shared" si="5"/>
        <v>0.625694444444444</v>
      </c>
      <c r="P36" s="39">
        <f t="shared" si="6"/>
        <v>0.62916666666666621</v>
      </c>
      <c r="Q36" s="40">
        <f t="shared" si="7"/>
        <v>0.63263888888888842</v>
      </c>
      <c r="R36" s="41">
        <f t="shared" si="2"/>
        <v>0.64652777777777726</v>
      </c>
      <c r="S36" s="60">
        <v>6</v>
      </c>
    </row>
    <row r="37" spans="1:19" ht="36" customHeight="1">
      <c r="A37" s="85"/>
      <c r="B37" s="75">
        <v>29</v>
      </c>
      <c r="C37" s="34" t="s">
        <v>68</v>
      </c>
      <c r="D37" s="35"/>
      <c r="E37" s="36"/>
      <c r="F37" s="36"/>
      <c r="G37" s="37">
        <f t="shared" si="3"/>
        <v>0.59513888888888844</v>
      </c>
      <c r="H37" s="37" t="s">
        <v>18</v>
      </c>
      <c r="I37" s="37">
        <f t="shared" si="0"/>
        <v>0.60069444444444409</v>
      </c>
      <c r="J37" s="38" t="s">
        <v>29</v>
      </c>
      <c r="K37" s="37">
        <f t="shared" si="1"/>
        <v>0.61458333333333293</v>
      </c>
      <c r="L37" s="37" t="s">
        <v>9</v>
      </c>
      <c r="M37" s="37">
        <f t="shared" si="4"/>
        <v>0.62291666666666623</v>
      </c>
      <c r="N37" s="58" t="s">
        <v>6</v>
      </c>
      <c r="O37" s="37">
        <f t="shared" si="5"/>
        <v>0.62986111111111065</v>
      </c>
      <c r="P37" s="39">
        <f t="shared" si="6"/>
        <v>0.63333333333333286</v>
      </c>
      <c r="Q37" s="40">
        <f t="shared" si="7"/>
        <v>0.63680555555555507</v>
      </c>
      <c r="R37" s="41">
        <f t="shared" si="2"/>
        <v>0.65069444444444391</v>
      </c>
      <c r="S37" s="60">
        <v>6</v>
      </c>
    </row>
    <row r="38" spans="1:19" ht="36" customHeight="1">
      <c r="A38" s="85"/>
      <c r="B38" s="75">
        <v>30</v>
      </c>
      <c r="C38" s="34" t="s">
        <v>70</v>
      </c>
      <c r="D38" s="35"/>
      <c r="E38" s="36"/>
      <c r="F38" s="36"/>
      <c r="G38" s="37">
        <f t="shared" si="3"/>
        <v>0.59930555555555509</v>
      </c>
      <c r="H38" s="37" t="s">
        <v>20</v>
      </c>
      <c r="I38" s="37">
        <f t="shared" si="0"/>
        <v>0.60486111111111074</v>
      </c>
      <c r="J38" s="38" t="s">
        <v>30</v>
      </c>
      <c r="K38" s="37">
        <f t="shared" si="1"/>
        <v>0.61874999999999958</v>
      </c>
      <c r="L38" s="37" t="s">
        <v>7</v>
      </c>
      <c r="M38" s="37">
        <f t="shared" si="4"/>
        <v>0.62708333333333288</v>
      </c>
      <c r="N38" s="58" t="s">
        <v>6</v>
      </c>
      <c r="O38" s="37">
        <f t="shared" si="5"/>
        <v>0.6340277777777773</v>
      </c>
      <c r="P38" s="39">
        <f t="shared" si="6"/>
        <v>0.63749999999999951</v>
      </c>
      <c r="Q38" s="40">
        <f t="shared" si="7"/>
        <v>0.64097222222222172</v>
      </c>
      <c r="R38" s="41">
        <f t="shared" si="2"/>
        <v>0.65486111111111056</v>
      </c>
      <c r="S38" s="60">
        <v>6</v>
      </c>
    </row>
    <row r="39" spans="1:19" ht="36" customHeight="1">
      <c r="A39" s="85"/>
      <c r="B39" s="71">
        <v>31</v>
      </c>
      <c r="C39" s="34" t="s">
        <v>69</v>
      </c>
      <c r="D39" s="35"/>
      <c r="E39" s="36"/>
      <c r="F39" s="36"/>
      <c r="G39" s="37">
        <f t="shared" si="3"/>
        <v>0.60347222222222174</v>
      </c>
      <c r="H39" s="37" t="s">
        <v>22</v>
      </c>
      <c r="I39" s="37">
        <f t="shared" si="0"/>
        <v>0.60902777777777739</v>
      </c>
      <c r="J39" s="38" t="s">
        <v>31</v>
      </c>
      <c r="K39" s="37">
        <f t="shared" si="1"/>
        <v>0.62291666666666623</v>
      </c>
      <c r="L39" s="37" t="s">
        <v>9</v>
      </c>
      <c r="M39" s="37">
        <f t="shared" si="4"/>
        <v>0.63124999999999953</v>
      </c>
      <c r="N39" s="58" t="s">
        <v>6</v>
      </c>
      <c r="O39" s="37">
        <f t="shared" si="5"/>
        <v>0.63819444444444395</v>
      </c>
      <c r="P39" s="39">
        <f t="shared" si="6"/>
        <v>0.64166666666666616</v>
      </c>
      <c r="Q39" s="40">
        <f t="shared" si="7"/>
        <v>0.64513888888888837</v>
      </c>
      <c r="R39" s="41">
        <f t="shared" si="2"/>
        <v>0.65902777777777721</v>
      </c>
      <c r="S39" s="60">
        <v>6</v>
      </c>
    </row>
    <row r="40" spans="1:19" ht="36" customHeight="1">
      <c r="A40" s="85"/>
      <c r="B40" s="71">
        <v>32</v>
      </c>
      <c r="C40" s="34" t="s">
        <v>69</v>
      </c>
      <c r="D40" s="35"/>
      <c r="E40" s="36"/>
      <c r="F40" s="36"/>
      <c r="G40" s="37">
        <f t="shared" si="3"/>
        <v>0.6076388888888884</v>
      </c>
      <c r="H40" s="37" t="s">
        <v>24</v>
      </c>
      <c r="I40" s="37">
        <f t="shared" si="0"/>
        <v>0.61319444444444404</v>
      </c>
      <c r="J40" s="38" t="s">
        <v>32</v>
      </c>
      <c r="K40" s="37">
        <f t="shared" si="1"/>
        <v>0.62708333333333288</v>
      </c>
      <c r="L40" s="37" t="s">
        <v>7</v>
      </c>
      <c r="M40" s="37">
        <f t="shared" si="4"/>
        <v>0.63541666666666619</v>
      </c>
      <c r="N40" s="58" t="s">
        <v>6</v>
      </c>
      <c r="O40" s="37">
        <f t="shared" si="5"/>
        <v>0.64236111111111061</v>
      </c>
      <c r="P40" s="39">
        <f t="shared" si="6"/>
        <v>0.64583333333333282</v>
      </c>
      <c r="Q40" s="40">
        <f t="shared" si="7"/>
        <v>0.64930555555555503</v>
      </c>
      <c r="R40" s="41">
        <f t="shared" si="2"/>
        <v>0.66319444444444386</v>
      </c>
      <c r="S40" s="60">
        <v>6</v>
      </c>
    </row>
    <row r="41" spans="1:19" ht="36" customHeight="1">
      <c r="A41" s="85"/>
      <c r="B41" s="71">
        <v>33</v>
      </c>
      <c r="C41" s="34" t="s">
        <v>69</v>
      </c>
      <c r="D41" s="59"/>
      <c r="E41" s="36"/>
      <c r="F41" s="36"/>
      <c r="G41" s="37">
        <f t="shared" si="3"/>
        <v>0.61180555555555505</v>
      </c>
      <c r="H41" s="37" t="s">
        <v>26</v>
      </c>
      <c r="I41" s="37">
        <f t="shared" si="0"/>
        <v>0.61736111111111069</v>
      </c>
      <c r="J41" s="38" t="s">
        <v>29</v>
      </c>
      <c r="K41" s="37">
        <f t="shared" si="1"/>
        <v>0.63124999999999953</v>
      </c>
      <c r="L41" s="37" t="s">
        <v>9</v>
      </c>
      <c r="M41" s="37">
        <f t="shared" si="4"/>
        <v>0.63958333333333284</v>
      </c>
      <c r="N41" s="58" t="s">
        <v>6</v>
      </c>
      <c r="O41" s="37">
        <f t="shared" si="5"/>
        <v>0.64652777777777726</v>
      </c>
      <c r="P41" s="39">
        <f t="shared" si="6"/>
        <v>0.64999999999999947</v>
      </c>
      <c r="Q41" s="40">
        <f t="shared" si="7"/>
        <v>0.65347222222222168</v>
      </c>
      <c r="R41" s="41">
        <f t="shared" si="2"/>
        <v>0.66736111111111052</v>
      </c>
      <c r="S41" s="60">
        <v>6</v>
      </c>
    </row>
    <row r="42" spans="1:19" ht="36" customHeight="1">
      <c r="A42" s="85"/>
      <c r="B42" s="71">
        <v>34</v>
      </c>
      <c r="C42" s="34" t="s">
        <v>70</v>
      </c>
      <c r="D42" s="35"/>
      <c r="E42" s="36"/>
      <c r="F42" s="36"/>
      <c r="G42" s="37">
        <f t="shared" si="3"/>
        <v>0.6159722222222217</v>
      </c>
      <c r="H42" s="37" t="s">
        <v>33</v>
      </c>
      <c r="I42" s="37">
        <f t="shared" si="0"/>
        <v>0.62152777777777735</v>
      </c>
      <c r="J42" s="38" t="s">
        <v>30</v>
      </c>
      <c r="K42" s="37">
        <f t="shared" si="1"/>
        <v>0.63541666666666619</v>
      </c>
      <c r="L42" s="37" t="s">
        <v>7</v>
      </c>
      <c r="M42" s="37">
        <f t="shared" si="4"/>
        <v>0.64374999999999949</v>
      </c>
      <c r="N42" s="58" t="s">
        <v>6</v>
      </c>
      <c r="O42" s="37">
        <f t="shared" si="5"/>
        <v>0.65069444444444391</v>
      </c>
      <c r="P42" s="39">
        <f t="shared" si="6"/>
        <v>0.65416666666666612</v>
      </c>
      <c r="Q42" s="40">
        <f t="shared" si="7"/>
        <v>0.65763888888888833</v>
      </c>
      <c r="R42" s="41">
        <f t="shared" si="2"/>
        <v>0.67152777777777717</v>
      </c>
      <c r="S42" s="60">
        <v>8</v>
      </c>
    </row>
    <row r="43" spans="1:19" ht="36" customHeight="1">
      <c r="A43" s="85"/>
      <c r="B43" s="71"/>
      <c r="C43" s="34"/>
      <c r="D43" s="43" t="s">
        <v>50</v>
      </c>
      <c r="E43" s="36"/>
      <c r="F43" s="36"/>
      <c r="G43" s="37"/>
      <c r="H43" s="37"/>
      <c r="I43" s="37"/>
      <c r="J43" s="38"/>
      <c r="K43" s="37"/>
      <c r="L43" s="37"/>
      <c r="M43" s="37"/>
      <c r="N43" s="58"/>
      <c r="O43" s="37">
        <f t="shared" si="5"/>
        <v>0.65624999999999944</v>
      </c>
      <c r="P43" s="39">
        <f t="shared" si="6"/>
        <v>0.65972222222222165</v>
      </c>
      <c r="Q43" s="40">
        <f t="shared" si="7"/>
        <v>0.66319444444444386</v>
      </c>
      <c r="R43" s="41"/>
      <c r="S43" s="60">
        <v>15</v>
      </c>
    </row>
    <row r="44" spans="1:19" ht="36" customHeight="1">
      <c r="A44" s="85"/>
      <c r="B44" s="71">
        <v>35</v>
      </c>
      <c r="C44" s="34" t="s">
        <v>68</v>
      </c>
      <c r="D44" s="35"/>
      <c r="E44" s="36"/>
      <c r="F44" s="36"/>
      <c r="G44" s="37">
        <f t="shared" si="3"/>
        <v>0.63194444444444386</v>
      </c>
      <c r="H44" s="37" t="s">
        <v>35</v>
      </c>
      <c r="I44" s="37">
        <f t="shared" si="0"/>
        <v>0.63749999999999951</v>
      </c>
      <c r="J44" s="38" t="s">
        <v>31</v>
      </c>
      <c r="K44" s="37">
        <f t="shared" si="1"/>
        <v>0.65138888888888835</v>
      </c>
      <c r="L44" s="37" t="s">
        <v>9</v>
      </c>
      <c r="M44" s="37">
        <f t="shared" si="4"/>
        <v>0.65972222222222165</v>
      </c>
      <c r="N44" s="58" t="s">
        <v>6</v>
      </c>
      <c r="O44" s="37">
        <f t="shared" si="5"/>
        <v>0.66666666666666607</v>
      </c>
      <c r="P44" s="39">
        <f t="shared" si="6"/>
        <v>0.67013888888888828</v>
      </c>
      <c r="Q44" s="40">
        <f t="shared" si="7"/>
        <v>0.67361111111111049</v>
      </c>
      <c r="R44" s="41">
        <f t="shared" si="2"/>
        <v>0.68749999999999933</v>
      </c>
      <c r="S44" s="60">
        <v>8</v>
      </c>
    </row>
    <row r="45" spans="1:19" ht="36" customHeight="1">
      <c r="A45" s="85"/>
      <c r="B45" s="71">
        <v>36</v>
      </c>
      <c r="C45" s="34" t="s">
        <v>67</v>
      </c>
      <c r="D45" s="35"/>
      <c r="E45" s="36"/>
      <c r="F45" s="36"/>
      <c r="G45" s="37">
        <f t="shared" si="3"/>
        <v>0.6374999999999994</v>
      </c>
      <c r="H45" s="37" t="s">
        <v>39</v>
      </c>
      <c r="I45" s="37">
        <f t="shared" si="0"/>
        <v>0.64305555555555505</v>
      </c>
      <c r="J45" s="38" t="s">
        <v>32</v>
      </c>
      <c r="K45" s="37">
        <f t="shared" si="1"/>
        <v>0.65694444444444389</v>
      </c>
      <c r="L45" s="37" t="s">
        <v>7</v>
      </c>
      <c r="M45" s="37">
        <f t="shared" si="4"/>
        <v>0.66527777777777719</v>
      </c>
      <c r="N45" s="58" t="s">
        <v>6</v>
      </c>
      <c r="O45" s="37">
        <f t="shared" si="5"/>
        <v>0.67222222222222161</v>
      </c>
      <c r="P45" s="39">
        <f t="shared" si="6"/>
        <v>0.67569444444444382</v>
      </c>
      <c r="Q45" s="40">
        <f t="shared" si="7"/>
        <v>0.67916666666666603</v>
      </c>
      <c r="R45" s="41">
        <f t="shared" si="2"/>
        <v>0.69305555555555487</v>
      </c>
      <c r="S45" s="60">
        <v>6</v>
      </c>
    </row>
    <row r="46" spans="1:19" ht="36" customHeight="1">
      <c r="A46" s="85"/>
      <c r="B46" s="71">
        <v>37</v>
      </c>
      <c r="C46" s="34" t="s">
        <v>67</v>
      </c>
      <c r="D46" s="35"/>
      <c r="E46" s="36"/>
      <c r="F46" s="36"/>
      <c r="G46" s="37">
        <f t="shared" si="3"/>
        <v>0.64166666666666605</v>
      </c>
      <c r="H46" s="37" t="s">
        <v>37</v>
      </c>
      <c r="I46" s="37">
        <f t="shared" si="0"/>
        <v>0.6472222222222217</v>
      </c>
      <c r="J46" s="38" t="s">
        <v>29</v>
      </c>
      <c r="K46" s="37">
        <f t="shared" si="1"/>
        <v>0.66111111111111054</v>
      </c>
      <c r="L46" s="37" t="s">
        <v>9</v>
      </c>
      <c r="M46" s="37">
        <f t="shared" si="4"/>
        <v>0.66944444444444384</v>
      </c>
      <c r="N46" s="58" t="s">
        <v>6</v>
      </c>
      <c r="O46" s="37">
        <f t="shared" si="5"/>
        <v>0.67638888888888826</v>
      </c>
      <c r="P46" s="39">
        <f t="shared" si="6"/>
        <v>0.67986111111111047</v>
      </c>
      <c r="Q46" s="40">
        <f t="shared" si="7"/>
        <v>0.68333333333333268</v>
      </c>
      <c r="R46" s="41">
        <f t="shared" si="2"/>
        <v>0.69722222222222152</v>
      </c>
      <c r="S46" s="60">
        <v>6</v>
      </c>
    </row>
    <row r="47" spans="1:19" ht="36" customHeight="1">
      <c r="A47" s="85"/>
      <c r="B47" s="71">
        <v>38</v>
      </c>
      <c r="C47" s="34" t="s">
        <v>73</v>
      </c>
      <c r="D47" s="35"/>
      <c r="E47" s="36"/>
      <c r="F47" s="36"/>
      <c r="G47" s="37">
        <f t="shared" si="3"/>
        <v>0.6458333333333327</v>
      </c>
      <c r="H47" s="37" t="s">
        <v>41</v>
      </c>
      <c r="I47" s="37">
        <f t="shared" si="0"/>
        <v>0.65138888888888835</v>
      </c>
      <c r="J47" s="38" t="s">
        <v>30</v>
      </c>
      <c r="K47" s="37">
        <f t="shared" si="1"/>
        <v>0.66527777777777719</v>
      </c>
      <c r="L47" s="37" t="s">
        <v>7</v>
      </c>
      <c r="M47" s="37">
        <f t="shared" si="4"/>
        <v>0.67361111111111049</v>
      </c>
      <c r="N47" s="58" t="s">
        <v>6</v>
      </c>
      <c r="O47" s="37">
        <f t="shared" si="5"/>
        <v>0.68055555555555491</v>
      </c>
      <c r="P47" s="39">
        <f t="shared" si="6"/>
        <v>0.68402777777777712</v>
      </c>
      <c r="Q47" s="40">
        <f t="shared" si="7"/>
        <v>0.68749999999999933</v>
      </c>
      <c r="R47" s="41">
        <f t="shared" si="2"/>
        <v>0.70138888888888817</v>
      </c>
      <c r="S47" s="60">
        <v>6</v>
      </c>
    </row>
    <row r="48" spans="1:19" ht="36" customHeight="1">
      <c r="A48" s="85"/>
      <c r="B48" s="71">
        <v>39</v>
      </c>
      <c r="C48" s="34" t="s">
        <v>68</v>
      </c>
      <c r="D48" s="35"/>
      <c r="E48" s="36"/>
      <c r="F48" s="36"/>
      <c r="G48" s="37">
        <f t="shared" si="3"/>
        <v>0.64999999999999936</v>
      </c>
      <c r="H48" s="37" t="s">
        <v>44</v>
      </c>
      <c r="I48" s="37">
        <f t="shared" si="0"/>
        <v>0.655555555555555</v>
      </c>
      <c r="J48" s="38" t="s">
        <v>31</v>
      </c>
      <c r="K48" s="37">
        <f t="shared" si="1"/>
        <v>0.66944444444444384</v>
      </c>
      <c r="L48" s="37" t="s">
        <v>9</v>
      </c>
      <c r="M48" s="37">
        <f t="shared" si="4"/>
        <v>0.67777777777777715</v>
      </c>
      <c r="N48" s="58" t="s">
        <v>6</v>
      </c>
      <c r="O48" s="37">
        <f t="shared" si="5"/>
        <v>0.68472222222222157</v>
      </c>
      <c r="P48" s="39">
        <f t="shared" si="6"/>
        <v>0.68819444444444378</v>
      </c>
      <c r="Q48" s="40">
        <f t="shared" si="7"/>
        <v>0.69166666666666599</v>
      </c>
      <c r="R48" s="41">
        <f t="shared" si="2"/>
        <v>0.70555555555555483</v>
      </c>
      <c r="S48" s="60">
        <v>6</v>
      </c>
    </row>
    <row r="49" spans="1:19" ht="36" customHeight="1">
      <c r="A49" s="85"/>
      <c r="B49" s="71">
        <v>40</v>
      </c>
      <c r="C49" s="34" t="s">
        <v>70</v>
      </c>
      <c r="D49" s="35"/>
      <c r="E49" s="36"/>
      <c r="F49" s="36"/>
      <c r="G49" s="37">
        <f t="shared" si="3"/>
        <v>0.65416666666666601</v>
      </c>
      <c r="H49" s="37" t="s">
        <v>3</v>
      </c>
      <c r="I49" s="37">
        <f t="shared" si="0"/>
        <v>0.65972222222222165</v>
      </c>
      <c r="J49" s="38" t="s">
        <v>32</v>
      </c>
      <c r="K49" s="37">
        <f t="shared" si="1"/>
        <v>0.67361111111111049</v>
      </c>
      <c r="L49" s="37" t="s">
        <v>7</v>
      </c>
      <c r="M49" s="37">
        <f t="shared" si="4"/>
        <v>0.6819444444444438</v>
      </c>
      <c r="N49" s="58" t="s">
        <v>6</v>
      </c>
      <c r="O49" s="37">
        <f t="shared" si="5"/>
        <v>0.68888888888888822</v>
      </c>
      <c r="P49" s="39">
        <f t="shared" si="6"/>
        <v>0.69236111111111043</v>
      </c>
      <c r="Q49" s="40">
        <f t="shared" si="7"/>
        <v>0.69583333333333264</v>
      </c>
      <c r="R49" s="41">
        <f t="shared" si="2"/>
        <v>0.70972222222222148</v>
      </c>
      <c r="S49" s="60">
        <v>6</v>
      </c>
    </row>
    <row r="50" spans="1:19" ht="36" customHeight="1">
      <c r="A50" s="85"/>
      <c r="B50" s="71">
        <v>41</v>
      </c>
      <c r="C50" s="34" t="s">
        <v>72</v>
      </c>
      <c r="D50" s="35"/>
      <c r="E50" s="36"/>
      <c r="F50" s="36"/>
      <c r="G50" s="37">
        <f t="shared" si="3"/>
        <v>0.65833333333333266</v>
      </c>
      <c r="H50" s="37" t="s">
        <v>4</v>
      </c>
      <c r="I50" s="37">
        <f t="shared" si="0"/>
        <v>0.66388888888888831</v>
      </c>
      <c r="J50" s="38" t="s">
        <v>29</v>
      </c>
      <c r="K50" s="37">
        <f t="shared" si="1"/>
        <v>0.67777777777777715</v>
      </c>
      <c r="L50" s="37" t="s">
        <v>9</v>
      </c>
      <c r="M50" s="37">
        <f t="shared" si="4"/>
        <v>0.68611111111111045</v>
      </c>
      <c r="N50" s="58" t="s">
        <v>6</v>
      </c>
      <c r="O50" s="37">
        <f t="shared" si="5"/>
        <v>0.69305555555555487</v>
      </c>
      <c r="P50" s="39">
        <f t="shared" si="6"/>
        <v>0.69652777777777708</v>
      </c>
      <c r="Q50" s="40">
        <f t="shared" si="7"/>
        <v>0.69999999999999929</v>
      </c>
      <c r="R50" s="41">
        <f t="shared" si="2"/>
        <v>0.71388888888888813</v>
      </c>
      <c r="S50" s="60">
        <v>6</v>
      </c>
    </row>
    <row r="51" spans="1:19" ht="36" customHeight="1">
      <c r="A51" s="85"/>
      <c r="B51" s="71">
        <v>42</v>
      </c>
      <c r="C51" s="34" t="s">
        <v>69</v>
      </c>
      <c r="D51" s="35"/>
      <c r="E51" s="36"/>
      <c r="F51" s="36"/>
      <c r="G51" s="37">
        <f t="shared" si="3"/>
        <v>0.66249999999999931</v>
      </c>
      <c r="H51" s="37" t="s">
        <v>18</v>
      </c>
      <c r="I51" s="37">
        <f t="shared" si="0"/>
        <v>0.66805555555555496</v>
      </c>
      <c r="J51" s="38" t="s">
        <v>30</v>
      </c>
      <c r="K51" s="37">
        <f t="shared" si="1"/>
        <v>0.6819444444444438</v>
      </c>
      <c r="L51" s="37" t="s">
        <v>7</v>
      </c>
      <c r="M51" s="37">
        <f t="shared" si="4"/>
        <v>0.6902777777777771</v>
      </c>
      <c r="N51" s="58" t="s">
        <v>6</v>
      </c>
      <c r="O51" s="37">
        <f t="shared" si="5"/>
        <v>0.69722222222222152</v>
      </c>
      <c r="P51" s="39">
        <f t="shared" si="6"/>
        <v>0.70069444444444373</v>
      </c>
      <c r="Q51" s="40">
        <f t="shared" si="7"/>
        <v>0.70416666666666594</v>
      </c>
      <c r="R51" s="41">
        <f t="shared" si="2"/>
        <v>0.71805555555555478</v>
      </c>
      <c r="S51" s="60">
        <v>8</v>
      </c>
    </row>
    <row r="52" spans="1:19" ht="36" customHeight="1">
      <c r="A52" s="85"/>
      <c r="B52" s="71"/>
      <c r="C52" s="34"/>
      <c r="D52" s="43" t="s">
        <v>50</v>
      </c>
      <c r="E52" s="36"/>
      <c r="F52" s="36"/>
      <c r="G52" s="37"/>
      <c r="H52" s="37"/>
      <c r="I52" s="37"/>
      <c r="J52" s="38"/>
      <c r="K52" s="37"/>
      <c r="L52" s="37"/>
      <c r="M52" s="37"/>
      <c r="N52" s="58"/>
      <c r="O52" s="37">
        <f t="shared" si="5"/>
        <v>0.70277777777777706</v>
      </c>
      <c r="P52" s="39">
        <f t="shared" si="6"/>
        <v>0.70624999999999927</v>
      </c>
      <c r="Q52" s="40">
        <f t="shared" si="7"/>
        <v>0.70972222222222148</v>
      </c>
      <c r="R52" s="41"/>
      <c r="S52" s="60">
        <v>15</v>
      </c>
    </row>
    <row r="53" spans="1:19" ht="36" customHeight="1">
      <c r="A53" s="85"/>
      <c r="B53" s="71">
        <v>43</v>
      </c>
      <c r="C53" s="34" t="s">
        <v>72</v>
      </c>
      <c r="D53" s="35"/>
      <c r="E53" s="36"/>
      <c r="F53" s="36"/>
      <c r="G53" s="37">
        <f t="shared" si="3"/>
        <v>0.67847222222222148</v>
      </c>
      <c r="H53" s="37" t="s">
        <v>20</v>
      </c>
      <c r="I53" s="37">
        <f t="shared" si="0"/>
        <v>0.68402777777777712</v>
      </c>
      <c r="J53" s="38" t="s">
        <v>31</v>
      </c>
      <c r="K53" s="37">
        <f t="shared" si="1"/>
        <v>0.69791666666666596</v>
      </c>
      <c r="L53" s="37" t="s">
        <v>9</v>
      </c>
      <c r="M53" s="37">
        <f t="shared" si="4"/>
        <v>0.70624999999999927</v>
      </c>
      <c r="N53" s="58" t="s">
        <v>6</v>
      </c>
      <c r="O53" s="37">
        <f t="shared" si="5"/>
        <v>0.71319444444444369</v>
      </c>
      <c r="P53" s="39">
        <f t="shared" si="6"/>
        <v>0.7166666666666659</v>
      </c>
      <c r="Q53" s="40">
        <f t="shared" si="7"/>
        <v>0.72013888888888811</v>
      </c>
      <c r="R53" s="41">
        <f t="shared" si="2"/>
        <v>0.73402777777777695</v>
      </c>
      <c r="S53" s="60">
        <v>8</v>
      </c>
    </row>
    <row r="54" spans="1:19" ht="36" customHeight="1">
      <c r="A54" s="85"/>
      <c r="B54" s="71">
        <v>44</v>
      </c>
      <c r="C54" s="34" t="s">
        <v>68</v>
      </c>
      <c r="D54" s="35"/>
      <c r="E54" s="36"/>
      <c r="F54" s="36"/>
      <c r="G54" s="37">
        <f t="shared" si="3"/>
        <v>0.68402777777777701</v>
      </c>
      <c r="H54" s="37" t="s">
        <v>22</v>
      </c>
      <c r="I54" s="37">
        <f t="shared" si="0"/>
        <v>0.68958333333333266</v>
      </c>
      <c r="J54" s="38" t="s">
        <v>32</v>
      </c>
      <c r="K54" s="37">
        <f t="shared" si="1"/>
        <v>0.7034722222222215</v>
      </c>
      <c r="L54" s="37" t="s">
        <v>7</v>
      </c>
      <c r="M54" s="37">
        <f t="shared" si="4"/>
        <v>0.7118055555555548</v>
      </c>
      <c r="N54" s="58" t="s">
        <v>6</v>
      </c>
      <c r="O54" s="37">
        <f t="shared" si="5"/>
        <v>0.71874999999999922</v>
      </c>
      <c r="P54" s="39">
        <f t="shared" si="6"/>
        <v>0.72222222222222143</v>
      </c>
      <c r="Q54" s="40">
        <f t="shared" si="7"/>
        <v>0.72569444444444364</v>
      </c>
      <c r="R54" s="41">
        <f t="shared" si="2"/>
        <v>0.73958333333333248</v>
      </c>
      <c r="S54" s="60">
        <v>6</v>
      </c>
    </row>
    <row r="55" spans="1:19" ht="36" customHeight="1">
      <c r="A55" s="85"/>
      <c r="B55" s="71">
        <v>45</v>
      </c>
      <c r="C55" s="34" t="s">
        <v>67</v>
      </c>
      <c r="D55" s="35"/>
      <c r="E55" s="36"/>
      <c r="F55" s="36"/>
      <c r="G55" s="37">
        <f t="shared" si="3"/>
        <v>0.68819444444444366</v>
      </c>
      <c r="H55" s="37" t="s">
        <v>24</v>
      </c>
      <c r="I55" s="37">
        <f t="shared" si="0"/>
        <v>0.69374999999999931</v>
      </c>
      <c r="J55" s="38" t="s">
        <v>29</v>
      </c>
      <c r="K55" s="37">
        <f t="shared" si="1"/>
        <v>0.70763888888888815</v>
      </c>
      <c r="L55" s="37" t="s">
        <v>9</v>
      </c>
      <c r="M55" s="37">
        <f t="shared" si="4"/>
        <v>0.71597222222222145</v>
      </c>
      <c r="N55" s="58" t="s">
        <v>6</v>
      </c>
      <c r="O55" s="37">
        <f t="shared" si="5"/>
        <v>0.72291666666666587</v>
      </c>
      <c r="P55" s="39">
        <f t="shared" si="6"/>
        <v>0.72638888888888808</v>
      </c>
      <c r="Q55" s="40">
        <f t="shared" si="7"/>
        <v>0.72986111111111029</v>
      </c>
      <c r="R55" s="41">
        <f t="shared" si="2"/>
        <v>0.74374999999999913</v>
      </c>
      <c r="S55" s="60">
        <v>6</v>
      </c>
    </row>
    <row r="56" spans="1:19" ht="36" customHeight="1">
      <c r="A56" s="85"/>
      <c r="B56" s="75">
        <v>46</v>
      </c>
      <c r="C56" s="34" t="s">
        <v>72</v>
      </c>
      <c r="D56" s="35"/>
      <c r="E56" s="36"/>
      <c r="F56" s="36"/>
      <c r="G56" s="37">
        <f t="shared" si="3"/>
        <v>0.69236111111111032</v>
      </c>
      <c r="H56" s="37" t="s">
        <v>26</v>
      </c>
      <c r="I56" s="37">
        <f t="shared" si="0"/>
        <v>0.69791666666666596</v>
      </c>
      <c r="J56" s="38" t="s">
        <v>30</v>
      </c>
      <c r="K56" s="37">
        <f t="shared" si="1"/>
        <v>0.7118055555555548</v>
      </c>
      <c r="L56" s="37" t="s">
        <v>7</v>
      </c>
      <c r="M56" s="37">
        <f t="shared" si="4"/>
        <v>0.72013888888888811</v>
      </c>
      <c r="N56" s="58" t="s">
        <v>6</v>
      </c>
      <c r="O56" s="37">
        <f t="shared" si="5"/>
        <v>0.72708333333333253</v>
      </c>
      <c r="P56" s="39">
        <f t="shared" si="6"/>
        <v>0.73055555555555474</v>
      </c>
      <c r="Q56" s="40">
        <f t="shared" si="7"/>
        <v>0.73402777777777695</v>
      </c>
      <c r="R56" s="41">
        <f t="shared" si="2"/>
        <v>0.74791666666666579</v>
      </c>
      <c r="S56" s="60">
        <v>6</v>
      </c>
    </row>
    <row r="57" spans="1:19" ht="36" customHeight="1">
      <c r="A57" s="85"/>
      <c r="B57" s="75">
        <v>47</v>
      </c>
      <c r="C57" s="34" t="s">
        <v>69</v>
      </c>
      <c r="D57" s="35"/>
      <c r="E57" s="36"/>
      <c r="F57" s="36"/>
      <c r="G57" s="37">
        <f t="shared" si="3"/>
        <v>0.69652777777777697</v>
      </c>
      <c r="H57" s="37" t="s">
        <v>33</v>
      </c>
      <c r="I57" s="37">
        <f t="shared" si="0"/>
        <v>0.70208333333333262</v>
      </c>
      <c r="J57" s="38" t="s">
        <v>31</v>
      </c>
      <c r="K57" s="37">
        <f t="shared" si="1"/>
        <v>0.71597222222222145</v>
      </c>
      <c r="L57" s="37" t="s">
        <v>9</v>
      </c>
      <c r="M57" s="37">
        <f t="shared" si="4"/>
        <v>0.72430555555555476</v>
      </c>
      <c r="N57" s="58" t="s">
        <v>6</v>
      </c>
      <c r="O57" s="37">
        <f t="shared" si="5"/>
        <v>0.73124999999999918</v>
      </c>
      <c r="P57" s="39">
        <f t="shared" si="6"/>
        <v>0.73472222222222139</v>
      </c>
      <c r="Q57" s="40">
        <f t="shared" si="7"/>
        <v>0.7381944444444436</v>
      </c>
      <c r="R57" s="41">
        <f t="shared" si="2"/>
        <v>0.75208333333333244</v>
      </c>
      <c r="S57" s="60">
        <v>6</v>
      </c>
    </row>
    <row r="58" spans="1:19" ht="36" customHeight="1">
      <c r="A58" s="85"/>
      <c r="B58" s="75">
        <v>48</v>
      </c>
      <c r="C58" s="34" t="s">
        <v>68</v>
      </c>
      <c r="D58" s="35"/>
      <c r="E58" s="36"/>
      <c r="F58" s="36"/>
      <c r="G58" s="37">
        <f t="shared" si="3"/>
        <v>0.70069444444444362</v>
      </c>
      <c r="H58" s="37" t="s">
        <v>35</v>
      </c>
      <c r="I58" s="37">
        <f t="shared" si="0"/>
        <v>0.70624999999999927</v>
      </c>
      <c r="J58" s="38" t="s">
        <v>32</v>
      </c>
      <c r="K58" s="37">
        <f t="shared" si="1"/>
        <v>0.72013888888888811</v>
      </c>
      <c r="L58" s="37" t="s">
        <v>7</v>
      </c>
      <c r="M58" s="37">
        <f t="shared" si="4"/>
        <v>0.72847222222222141</v>
      </c>
      <c r="N58" s="58" t="s">
        <v>6</v>
      </c>
      <c r="O58" s="37">
        <f t="shared" si="5"/>
        <v>0.73541666666666583</v>
      </c>
      <c r="P58" s="39">
        <f t="shared" si="6"/>
        <v>0.73888888888888804</v>
      </c>
      <c r="Q58" s="40">
        <f t="shared" si="7"/>
        <v>0.74236111111111025</v>
      </c>
      <c r="R58" s="41">
        <f t="shared" si="2"/>
        <v>0.75624999999999909</v>
      </c>
      <c r="S58" s="60">
        <v>6</v>
      </c>
    </row>
    <row r="59" spans="1:19" ht="36" customHeight="1">
      <c r="A59" s="85"/>
      <c r="B59" s="75">
        <v>49</v>
      </c>
      <c r="C59" s="34" t="s">
        <v>71</v>
      </c>
      <c r="D59" s="35"/>
      <c r="E59" s="36"/>
      <c r="F59" s="36"/>
      <c r="G59" s="37">
        <f t="shared" si="3"/>
        <v>0.70486111111111027</v>
      </c>
      <c r="H59" s="37" t="s">
        <v>39</v>
      </c>
      <c r="I59" s="37">
        <f t="shared" si="0"/>
        <v>0.71041666666666592</v>
      </c>
      <c r="J59" s="38" t="s">
        <v>29</v>
      </c>
      <c r="K59" s="37">
        <f t="shared" si="1"/>
        <v>0.72430555555555476</v>
      </c>
      <c r="L59" s="37" t="s">
        <v>9</v>
      </c>
      <c r="M59" s="37">
        <f t="shared" si="4"/>
        <v>0.73263888888888806</v>
      </c>
      <c r="N59" s="58" t="s">
        <v>6</v>
      </c>
      <c r="O59" s="37">
        <f t="shared" si="5"/>
        <v>0.73958333333333248</v>
      </c>
      <c r="P59" s="39">
        <f t="shared" si="6"/>
        <v>0.74305555555555469</v>
      </c>
      <c r="Q59" s="40">
        <f t="shared" si="7"/>
        <v>0.7465277777777769</v>
      </c>
      <c r="R59" s="41">
        <f t="shared" si="2"/>
        <v>0.76041666666666574</v>
      </c>
      <c r="S59" s="60">
        <v>6</v>
      </c>
    </row>
    <row r="60" spans="1:19" ht="36" customHeight="1">
      <c r="A60" s="85"/>
      <c r="B60" s="75">
        <v>50</v>
      </c>
      <c r="C60" s="34" t="s">
        <v>68</v>
      </c>
      <c r="D60" s="35"/>
      <c r="E60" s="36"/>
      <c r="F60" s="36"/>
      <c r="G60" s="37">
        <f t="shared" si="3"/>
        <v>0.70902777777777692</v>
      </c>
      <c r="H60" s="37" t="s">
        <v>37</v>
      </c>
      <c r="I60" s="37">
        <f t="shared" si="0"/>
        <v>0.71458333333333257</v>
      </c>
      <c r="J60" s="38" t="s">
        <v>30</v>
      </c>
      <c r="K60" s="37">
        <f t="shared" si="1"/>
        <v>0.72847222222222141</v>
      </c>
      <c r="L60" s="37" t="s">
        <v>7</v>
      </c>
      <c r="M60" s="37">
        <f t="shared" si="4"/>
        <v>0.73680555555555471</v>
      </c>
      <c r="N60" s="58" t="s">
        <v>6</v>
      </c>
      <c r="O60" s="37">
        <f t="shared" si="5"/>
        <v>0.74374999999999913</v>
      </c>
      <c r="P60" s="39">
        <f t="shared" si="6"/>
        <v>0.74722222222222134</v>
      </c>
      <c r="Q60" s="40">
        <f t="shared" si="7"/>
        <v>0.75069444444444355</v>
      </c>
      <c r="R60" s="41">
        <f t="shared" si="2"/>
        <v>0.76458333333333239</v>
      </c>
      <c r="S60" s="60">
        <v>8</v>
      </c>
    </row>
    <row r="61" spans="1:19" ht="36" customHeight="1">
      <c r="B61" s="77"/>
      <c r="C61" s="44"/>
      <c r="D61" s="90" t="s">
        <v>46</v>
      </c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4"/>
      <c r="Q61" s="40">
        <f t="shared" si="7"/>
        <v>0.75624999999999909</v>
      </c>
      <c r="R61" s="41"/>
    </row>
    <row r="62" spans="1:19" ht="36" customHeight="1" thickBot="1">
      <c r="B62" s="83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78"/>
      <c r="R62" s="79"/>
    </row>
  </sheetData>
  <mergeCells count="7">
    <mergeCell ref="B62:P62"/>
    <mergeCell ref="A6:A32"/>
    <mergeCell ref="A34:A60"/>
    <mergeCell ref="B1:R1"/>
    <mergeCell ref="M4:O4"/>
    <mergeCell ref="D5:L5"/>
    <mergeCell ref="D61:P61"/>
  </mergeCells>
  <phoneticPr fontId="1"/>
  <pageMargins left="0.39370078740157483" right="0.39370078740157483" top="0.59055118110236227" bottom="0.59055118110236227" header="0.51181102362204722" footer="0.51181102362204722"/>
  <pageSetup paperSize="9" scale="35" orientation="portrait" horizontalDpi="4294967293" verticalDpi="0" r:id="rId1"/>
  <headerFooter alignWithMargins="0"/>
  <rowBreaks count="1" manualBreakCount="1">
    <brk id="6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T72"/>
  <sheetViews>
    <sheetView view="pageBreakPreview" zoomScale="60" zoomScaleNormal="75" zoomScalePageLayoutView="96" workbookViewId="0">
      <pane xSplit="6" ySplit="1" topLeftCell="G2" activePane="bottomRight" state="frozen"/>
      <selection pane="topRight" activeCell="F1" sqref="F1"/>
      <selection pane="bottomLeft" activeCell="A2" sqref="A2"/>
      <selection pane="bottomRight" activeCell="D6" sqref="D6"/>
    </sheetView>
  </sheetViews>
  <sheetFormatPr defaultColWidth="12.6640625" defaultRowHeight="21"/>
  <cols>
    <col min="1" max="1" width="7.6640625" style="1" customWidth="1"/>
    <col min="2" max="2" width="6.5546875" style="51" customWidth="1"/>
    <col min="3" max="3" width="14.6640625" style="48" bestFit="1" customWidth="1"/>
    <col min="4" max="4" width="31.88671875" style="48" customWidth="1"/>
    <col min="5" max="6" width="8.6640625" style="4" customWidth="1"/>
    <col min="7" max="7" width="20.6640625" style="1" customWidth="1"/>
    <col min="8" max="8" width="9.5546875" style="1" customWidth="1"/>
    <col min="9" max="9" width="20.77734375" style="1" customWidth="1"/>
    <col min="10" max="10" width="9.5546875" style="49" customWidth="1"/>
    <col min="11" max="11" width="20.6640625" style="1" customWidth="1"/>
    <col min="12" max="12" width="12.77734375" style="1" customWidth="1"/>
    <col min="13" max="13" width="15.6640625" style="1" customWidth="1"/>
    <col min="14" max="14" width="3.44140625" style="1" bestFit="1" customWidth="1"/>
    <col min="15" max="15" width="15.6640625" style="1" customWidth="1"/>
    <col min="16" max="16" width="20.6640625" style="1" customWidth="1"/>
    <col min="17" max="17" width="20.6640625" style="50" customWidth="1"/>
    <col min="18" max="18" width="20.6640625" style="42" customWidth="1"/>
    <col min="19" max="19" width="9.6640625" style="2" customWidth="1"/>
    <col min="20" max="16384" width="12.6640625" style="1"/>
  </cols>
  <sheetData>
    <row r="1" spans="1:20" ht="31.2" customHeight="1">
      <c r="B1" s="98" t="s">
        <v>59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</row>
    <row r="2" spans="1:20" s="3" customFormat="1" ht="25.2" customHeight="1">
      <c r="B2" s="51"/>
      <c r="C2" s="4"/>
      <c r="D2" s="5"/>
      <c r="E2" s="4"/>
      <c r="F2" s="6"/>
      <c r="G2" s="7"/>
      <c r="H2" s="7"/>
      <c r="I2" s="7"/>
      <c r="J2" s="8"/>
      <c r="K2" s="7"/>
      <c r="L2" s="7"/>
      <c r="M2" s="7"/>
      <c r="N2" s="7"/>
      <c r="O2" s="7"/>
      <c r="P2" s="7"/>
      <c r="Q2" s="7"/>
      <c r="R2" s="7"/>
      <c r="S2" s="2"/>
    </row>
    <row r="3" spans="1:20" s="9" customFormat="1" ht="25.2" customHeight="1" thickBot="1">
      <c r="B3" s="52"/>
      <c r="C3" s="10"/>
      <c r="D3" s="10"/>
      <c r="E3" s="4"/>
      <c r="F3" s="4"/>
      <c r="G3" s="11"/>
      <c r="H3" s="11"/>
      <c r="I3" s="11"/>
      <c r="J3" s="12"/>
      <c r="K3" s="11"/>
      <c r="M3" s="11"/>
      <c r="N3" s="13"/>
      <c r="O3" s="14" t="s">
        <v>60</v>
      </c>
      <c r="P3" s="13"/>
      <c r="Q3" s="13"/>
      <c r="R3" s="15"/>
      <c r="S3" s="2"/>
    </row>
    <row r="4" spans="1:20" ht="54" customHeight="1">
      <c r="B4" s="53" t="s">
        <v>10</v>
      </c>
      <c r="C4" s="16" t="s">
        <v>5</v>
      </c>
      <c r="D4" s="17" t="s">
        <v>0</v>
      </c>
      <c r="E4" s="17" t="s">
        <v>1</v>
      </c>
      <c r="F4" s="17" t="s">
        <v>2</v>
      </c>
      <c r="G4" s="18" t="s">
        <v>13</v>
      </c>
      <c r="H4" s="19" t="s">
        <v>54</v>
      </c>
      <c r="I4" s="20" t="s">
        <v>14</v>
      </c>
      <c r="J4" s="21" t="s">
        <v>15</v>
      </c>
      <c r="K4" s="22" t="s">
        <v>53</v>
      </c>
      <c r="L4" s="23" t="s">
        <v>12</v>
      </c>
      <c r="M4" s="99" t="s">
        <v>49</v>
      </c>
      <c r="N4" s="100"/>
      <c r="O4" s="101"/>
      <c r="P4" s="24" t="s">
        <v>61</v>
      </c>
      <c r="Q4" s="25" t="s">
        <v>11</v>
      </c>
      <c r="R4" s="26" t="s">
        <v>47</v>
      </c>
      <c r="S4" s="27" t="s">
        <v>45</v>
      </c>
    </row>
    <row r="5" spans="1:20" ht="30" customHeight="1">
      <c r="A5" s="28"/>
      <c r="B5" s="54"/>
      <c r="C5" s="29"/>
      <c r="D5" s="102" t="s">
        <v>8</v>
      </c>
      <c r="E5" s="103"/>
      <c r="F5" s="103"/>
      <c r="G5" s="103"/>
      <c r="H5" s="104"/>
      <c r="I5" s="104"/>
      <c r="J5" s="104"/>
      <c r="K5" s="104"/>
      <c r="L5" s="103"/>
      <c r="M5" s="30"/>
      <c r="N5" s="30"/>
      <c r="O5" s="30"/>
      <c r="P5" s="31"/>
      <c r="Q5" s="32">
        <v>0.39583333333333331</v>
      </c>
      <c r="R5" s="33"/>
      <c r="S5" s="2">
        <v>5</v>
      </c>
    </row>
    <row r="6" spans="1:20" s="42" customFormat="1" ht="30" customHeight="1">
      <c r="A6" s="97"/>
      <c r="B6" s="54">
        <v>1</v>
      </c>
      <c r="C6" s="34" t="s">
        <v>67</v>
      </c>
      <c r="D6" s="35"/>
      <c r="E6" s="36"/>
      <c r="F6" s="36"/>
      <c r="G6" s="37">
        <f>K6-28/60/24</f>
        <v>0.3576388888888889</v>
      </c>
      <c r="H6" s="37" t="s">
        <v>3</v>
      </c>
      <c r="I6" s="37">
        <f t="shared" ref="I6:I70" si="0">K6-20/60/24</f>
        <v>0.36319444444444443</v>
      </c>
      <c r="J6" s="38" t="s">
        <v>28</v>
      </c>
      <c r="K6" s="37">
        <f t="shared" ref="K6:K70" si="1">M6-12/60/24</f>
        <v>0.37708333333333333</v>
      </c>
      <c r="L6" s="37" t="s">
        <v>3</v>
      </c>
      <c r="M6" s="37">
        <f>O6-10/60/24</f>
        <v>0.38541666666666669</v>
      </c>
      <c r="N6" s="37" t="s">
        <v>48</v>
      </c>
      <c r="O6" s="37">
        <f>+P6-5/60/24</f>
        <v>0.3923611111111111</v>
      </c>
      <c r="P6" s="39">
        <f>+Q6-5/60/24</f>
        <v>0.39583333333333331</v>
      </c>
      <c r="Q6" s="40">
        <f t="shared" ref="Q6:Q71" si="2">+Q5+S5/60/24</f>
        <v>0.39930555555555552</v>
      </c>
      <c r="R6" s="41">
        <f t="shared" ref="R6:R70" si="3">+Q6+20/60/24</f>
        <v>0.41319444444444442</v>
      </c>
      <c r="S6" s="2">
        <v>8</v>
      </c>
      <c r="T6" s="74" t="s">
        <v>66</v>
      </c>
    </row>
    <row r="7" spans="1:20" s="42" customFormat="1" ht="30" customHeight="1">
      <c r="A7" s="97"/>
      <c r="B7" s="54">
        <v>2</v>
      </c>
      <c r="C7" s="34" t="s">
        <v>68</v>
      </c>
      <c r="D7" s="35"/>
      <c r="E7" s="36"/>
      <c r="F7" s="36"/>
      <c r="G7" s="37">
        <f t="shared" ref="G7:G70" si="4">K7-28/60/24</f>
        <v>0.36319444444444443</v>
      </c>
      <c r="H7" s="37" t="s">
        <v>17</v>
      </c>
      <c r="I7" s="37">
        <f t="shared" si="0"/>
        <v>0.36874999999999997</v>
      </c>
      <c r="J7" s="38" t="s">
        <v>30</v>
      </c>
      <c r="K7" s="37">
        <f t="shared" si="1"/>
        <v>0.38263888888888886</v>
      </c>
      <c r="L7" s="37" t="s">
        <v>4</v>
      </c>
      <c r="M7" s="37">
        <f t="shared" ref="M7:M70" si="5">O7-10/60/24</f>
        <v>0.39097222222222222</v>
      </c>
      <c r="N7" s="37" t="s">
        <v>6</v>
      </c>
      <c r="O7" s="37">
        <f t="shared" ref="O7:P7" si="6">+P7-5/60/24</f>
        <v>0.39791666666666664</v>
      </c>
      <c r="P7" s="39">
        <f t="shared" si="6"/>
        <v>0.40138888888888885</v>
      </c>
      <c r="Q7" s="40">
        <f t="shared" si="2"/>
        <v>0.40486111111111106</v>
      </c>
      <c r="R7" s="41">
        <f t="shared" si="3"/>
        <v>0.41874999999999996</v>
      </c>
      <c r="S7" s="2">
        <v>6</v>
      </c>
      <c r="T7" s="74" t="s">
        <v>65</v>
      </c>
    </row>
    <row r="8" spans="1:20" ht="30" customHeight="1">
      <c r="A8" s="97"/>
      <c r="B8" s="54">
        <v>3</v>
      </c>
      <c r="C8" s="34" t="s">
        <v>69</v>
      </c>
      <c r="D8" s="35"/>
      <c r="E8" s="36"/>
      <c r="F8" s="36"/>
      <c r="G8" s="37">
        <f t="shared" si="4"/>
        <v>0.36736111111111108</v>
      </c>
      <c r="H8" s="37" t="s">
        <v>19</v>
      </c>
      <c r="I8" s="37">
        <f t="shared" si="0"/>
        <v>0.37291666666666662</v>
      </c>
      <c r="J8" s="38" t="s">
        <v>31</v>
      </c>
      <c r="K8" s="37">
        <f t="shared" si="1"/>
        <v>0.38680555555555551</v>
      </c>
      <c r="L8" s="37" t="s">
        <v>3</v>
      </c>
      <c r="M8" s="37">
        <f t="shared" si="5"/>
        <v>0.39513888888888887</v>
      </c>
      <c r="N8" s="37" t="s">
        <v>6</v>
      </c>
      <c r="O8" s="37">
        <f t="shared" ref="O8:P8" si="7">+P8-5/60/24</f>
        <v>0.40208333333333329</v>
      </c>
      <c r="P8" s="39">
        <f t="shared" si="7"/>
        <v>0.4055555555555555</v>
      </c>
      <c r="Q8" s="40">
        <f t="shared" si="2"/>
        <v>0.40902777777777771</v>
      </c>
      <c r="R8" s="41">
        <f t="shared" si="3"/>
        <v>0.42291666666666661</v>
      </c>
      <c r="S8" s="2">
        <v>6</v>
      </c>
    </row>
    <row r="9" spans="1:20" ht="30" customHeight="1">
      <c r="A9" s="97"/>
      <c r="B9" s="54">
        <v>4</v>
      </c>
      <c r="C9" s="34" t="s">
        <v>69</v>
      </c>
      <c r="D9" s="35"/>
      <c r="E9" s="36"/>
      <c r="F9" s="36"/>
      <c r="G9" s="37">
        <f t="shared" si="4"/>
        <v>0.37152777777777773</v>
      </c>
      <c r="H9" s="37" t="s">
        <v>21</v>
      </c>
      <c r="I9" s="37">
        <f t="shared" si="0"/>
        <v>0.37708333333333327</v>
      </c>
      <c r="J9" s="38" t="s">
        <v>32</v>
      </c>
      <c r="K9" s="37">
        <f t="shared" si="1"/>
        <v>0.39097222222222217</v>
      </c>
      <c r="L9" s="37" t="s">
        <v>4</v>
      </c>
      <c r="M9" s="37">
        <f t="shared" si="5"/>
        <v>0.39930555555555552</v>
      </c>
      <c r="N9" s="37" t="s">
        <v>6</v>
      </c>
      <c r="O9" s="37">
        <f t="shared" ref="O9:P9" si="8">+P9-5/60/24</f>
        <v>0.40624999999999994</v>
      </c>
      <c r="P9" s="39">
        <f t="shared" si="8"/>
        <v>0.40972222222222215</v>
      </c>
      <c r="Q9" s="40">
        <f t="shared" si="2"/>
        <v>0.41319444444444436</v>
      </c>
      <c r="R9" s="41">
        <f t="shared" si="3"/>
        <v>0.42708333333333326</v>
      </c>
      <c r="S9" s="2">
        <v>6</v>
      </c>
    </row>
    <row r="10" spans="1:20" ht="30" customHeight="1">
      <c r="A10" s="97"/>
      <c r="B10" s="54">
        <v>5</v>
      </c>
      <c r="C10" s="34" t="s">
        <v>69</v>
      </c>
      <c r="D10" s="35"/>
      <c r="E10" s="36"/>
      <c r="F10" s="36"/>
      <c r="G10" s="37">
        <f t="shared" si="4"/>
        <v>0.37569444444444439</v>
      </c>
      <c r="H10" s="37" t="s">
        <v>23</v>
      </c>
      <c r="I10" s="37">
        <f t="shared" si="0"/>
        <v>0.38124999999999992</v>
      </c>
      <c r="J10" s="38" t="s">
        <v>29</v>
      </c>
      <c r="K10" s="37">
        <f t="shared" si="1"/>
        <v>0.39513888888888882</v>
      </c>
      <c r="L10" s="37" t="s">
        <v>3</v>
      </c>
      <c r="M10" s="37">
        <f t="shared" si="5"/>
        <v>0.40347222222222218</v>
      </c>
      <c r="N10" s="37" t="s">
        <v>6</v>
      </c>
      <c r="O10" s="37">
        <f t="shared" ref="O10:P10" si="9">+P10-5/60/24</f>
        <v>0.4104166666666666</v>
      </c>
      <c r="P10" s="39">
        <f t="shared" si="9"/>
        <v>0.41388888888888881</v>
      </c>
      <c r="Q10" s="40">
        <f t="shared" si="2"/>
        <v>0.41736111111111102</v>
      </c>
      <c r="R10" s="41">
        <f t="shared" si="3"/>
        <v>0.43124999999999991</v>
      </c>
      <c r="S10" s="2">
        <v>6</v>
      </c>
    </row>
    <row r="11" spans="1:20" ht="30" customHeight="1">
      <c r="A11" s="97"/>
      <c r="B11" s="54">
        <v>6</v>
      </c>
      <c r="C11" s="34" t="s">
        <v>70</v>
      </c>
      <c r="D11" s="35"/>
      <c r="E11" s="36"/>
      <c r="F11" s="36"/>
      <c r="G11" s="37">
        <f t="shared" si="4"/>
        <v>0.37986111111111104</v>
      </c>
      <c r="H11" s="37" t="s">
        <v>25</v>
      </c>
      <c r="I11" s="37">
        <f t="shared" si="0"/>
        <v>0.38541666666666657</v>
      </c>
      <c r="J11" s="38" t="s">
        <v>30</v>
      </c>
      <c r="K11" s="37">
        <f t="shared" si="1"/>
        <v>0.39930555555555547</v>
      </c>
      <c r="L11" s="37" t="s">
        <v>4</v>
      </c>
      <c r="M11" s="37">
        <f t="shared" si="5"/>
        <v>0.40763888888888883</v>
      </c>
      <c r="N11" s="37" t="s">
        <v>6</v>
      </c>
      <c r="O11" s="37">
        <f t="shared" ref="O11:P11" si="10">+P11-5/60/24</f>
        <v>0.41458333333333325</v>
      </c>
      <c r="P11" s="39">
        <f t="shared" si="10"/>
        <v>0.41805555555555546</v>
      </c>
      <c r="Q11" s="40">
        <f t="shared" si="2"/>
        <v>0.42152777777777767</v>
      </c>
      <c r="R11" s="41">
        <f t="shared" si="3"/>
        <v>0.43541666666666656</v>
      </c>
      <c r="S11" s="2">
        <v>6</v>
      </c>
    </row>
    <row r="12" spans="1:20" ht="30" customHeight="1">
      <c r="A12" s="97"/>
      <c r="B12" s="54">
        <v>7</v>
      </c>
      <c r="C12" s="34" t="s">
        <v>70</v>
      </c>
      <c r="D12" s="35"/>
      <c r="E12" s="36"/>
      <c r="F12" s="36"/>
      <c r="G12" s="37">
        <f t="shared" si="4"/>
        <v>0.38402777777777769</v>
      </c>
      <c r="H12" s="37" t="s">
        <v>27</v>
      </c>
      <c r="I12" s="37">
        <f t="shared" si="0"/>
        <v>0.38958333333333323</v>
      </c>
      <c r="J12" s="38" t="s">
        <v>31</v>
      </c>
      <c r="K12" s="37">
        <f t="shared" si="1"/>
        <v>0.40347222222222212</v>
      </c>
      <c r="L12" s="37" t="s">
        <v>3</v>
      </c>
      <c r="M12" s="37">
        <f t="shared" si="5"/>
        <v>0.41180555555555548</v>
      </c>
      <c r="N12" s="37" t="s">
        <v>6</v>
      </c>
      <c r="O12" s="37">
        <f t="shared" ref="O12:P12" si="11">+P12-5/60/24</f>
        <v>0.4187499999999999</v>
      </c>
      <c r="P12" s="39">
        <f t="shared" si="11"/>
        <v>0.42222222222222211</v>
      </c>
      <c r="Q12" s="40">
        <f t="shared" si="2"/>
        <v>0.42569444444444432</v>
      </c>
      <c r="R12" s="41">
        <f t="shared" si="3"/>
        <v>0.43958333333333321</v>
      </c>
      <c r="S12" s="2">
        <v>6</v>
      </c>
    </row>
    <row r="13" spans="1:20" ht="30" customHeight="1">
      <c r="A13" s="97"/>
      <c r="B13" s="54">
        <v>8</v>
      </c>
      <c r="C13" s="34" t="s">
        <v>69</v>
      </c>
      <c r="D13" s="35"/>
      <c r="E13" s="36"/>
      <c r="F13" s="36"/>
      <c r="G13" s="37">
        <f t="shared" si="4"/>
        <v>0.38819444444444434</v>
      </c>
      <c r="H13" s="37" t="s">
        <v>34</v>
      </c>
      <c r="I13" s="37">
        <f t="shared" si="0"/>
        <v>0.39374999999999988</v>
      </c>
      <c r="J13" s="38" t="s">
        <v>32</v>
      </c>
      <c r="K13" s="37">
        <f t="shared" si="1"/>
        <v>0.40763888888888877</v>
      </c>
      <c r="L13" s="37" t="s">
        <v>4</v>
      </c>
      <c r="M13" s="37">
        <f t="shared" si="5"/>
        <v>0.41597222222222213</v>
      </c>
      <c r="N13" s="37" t="s">
        <v>6</v>
      </c>
      <c r="O13" s="37">
        <f t="shared" ref="O13:P13" si="12">+P13-5/60/24</f>
        <v>0.42291666666666655</v>
      </c>
      <c r="P13" s="39">
        <f t="shared" si="12"/>
        <v>0.42638888888888876</v>
      </c>
      <c r="Q13" s="40">
        <f t="shared" si="2"/>
        <v>0.42986111111111097</v>
      </c>
      <c r="R13" s="41">
        <f t="shared" si="3"/>
        <v>0.44374999999999987</v>
      </c>
      <c r="S13" s="2">
        <v>6</v>
      </c>
    </row>
    <row r="14" spans="1:20" ht="30" customHeight="1">
      <c r="A14" s="97"/>
      <c r="B14" s="54">
        <v>9</v>
      </c>
      <c r="C14" s="34" t="s">
        <v>68</v>
      </c>
      <c r="D14" s="35"/>
      <c r="E14" s="36"/>
      <c r="F14" s="36"/>
      <c r="G14" s="37">
        <f t="shared" si="4"/>
        <v>0.39236111111111099</v>
      </c>
      <c r="H14" s="37" t="s">
        <v>36</v>
      </c>
      <c r="I14" s="37">
        <f t="shared" si="0"/>
        <v>0.39791666666666653</v>
      </c>
      <c r="J14" s="38" t="s">
        <v>29</v>
      </c>
      <c r="K14" s="37">
        <f t="shared" si="1"/>
        <v>0.41180555555555542</v>
      </c>
      <c r="L14" s="37" t="s">
        <v>3</v>
      </c>
      <c r="M14" s="37">
        <f t="shared" si="5"/>
        <v>0.42013888888888878</v>
      </c>
      <c r="N14" s="37" t="s">
        <v>6</v>
      </c>
      <c r="O14" s="37">
        <f t="shared" ref="O14:P14" si="13">+P14-5/60/24</f>
        <v>0.4270833333333332</v>
      </c>
      <c r="P14" s="39">
        <f t="shared" si="13"/>
        <v>0.43055555555555541</v>
      </c>
      <c r="Q14" s="40">
        <f t="shared" si="2"/>
        <v>0.43402777777777762</v>
      </c>
      <c r="R14" s="41">
        <f t="shared" si="3"/>
        <v>0.44791666666666652</v>
      </c>
      <c r="S14" s="2">
        <v>6</v>
      </c>
    </row>
    <row r="15" spans="1:20" ht="30" customHeight="1">
      <c r="A15" s="97"/>
      <c r="B15" s="54">
        <v>10</v>
      </c>
      <c r="C15" s="34" t="s">
        <v>71</v>
      </c>
      <c r="D15" s="35"/>
      <c r="E15" s="36"/>
      <c r="F15" s="36"/>
      <c r="G15" s="37">
        <f t="shared" si="4"/>
        <v>0.39652777777777765</v>
      </c>
      <c r="H15" s="37" t="s">
        <v>40</v>
      </c>
      <c r="I15" s="37">
        <f t="shared" si="0"/>
        <v>0.40208333333333318</v>
      </c>
      <c r="J15" s="38" t="s">
        <v>30</v>
      </c>
      <c r="K15" s="37">
        <f t="shared" si="1"/>
        <v>0.41597222222222208</v>
      </c>
      <c r="L15" s="37" t="s">
        <v>4</v>
      </c>
      <c r="M15" s="37">
        <f t="shared" si="5"/>
        <v>0.42430555555555544</v>
      </c>
      <c r="N15" s="37" t="s">
        <v>6</v>
      </c>
      <c r="O15" s="37">
        <f t="shared" ref="O15:P15" si="14">+P15-5/60/24</f>
        <v>0.43124999999999986</v>
      </c>
      <c r="P15" s="39">
        <f t="shared" si="14"/>
        <v>0.43472222222222207</v>
      </c>
      <c r="Q15" s="40">
        <f t="shared" si="2"/>
        <v>0.43819444444444428</v>
      </c>
      <c r="R15" s="41">
        <f t="shared" si="3"/>
        <v>0.45208333333333317</v>
      </c>
      <c r="S15" s="2">
        <v>8</v>
      </c>
    </row>
    <row r="16" spans="1:20" ht="30" customHeight="1">
      <c r="A16" s="97"/>
      <c r="B16" s="54"/>
      <c r="C16" s="34"/>
      <c r="D16" s="43" t="s">
        <v>50</v>
      </c>
      <c r="E16" s="36"/>
      <c r="F16" s="36"/>
      <c r="G16" s="37"/>
      <c r="H16" s="37"/>
      <c r="I16" s="37"/>
      <c r="J16" s="38"/>
      <c r="K16" s="37"/>
      <c r="L16" s="37"/>
      <c r="M16" s="37"/>
      <c r="N16" s="37"/>
      <c r="O16" s="37">
        <f t="shared" ref="O16:P16" si="15">+P16-5/60/24</f>
        <v>0.43680555555555539</v>
      </c>
      <c r="P16" s="39">
        <f t="shared" si="15"/>
        <v>0.4402777777777776</v>
      </c>
      <c r="Q16" s="40">
        <f t="shared" si="2"/>
        <v>0.44374999999999981</v>
      </c>
      <c r="R16" s="41"/>
      <c r="S16" s="2">
        <v>15</v>
      </c>
    </row>
    <row r="17" spans="1:19" ht="30" customHeight="1">
      <c r="A17" s="97"/>
      <c r="B17" s="54">
        <v>11</v>
      </c>
      <c r="C17" s="34" t="s">
        <v>69</v>
      </c>
      <c r="D17" s="35"/>
      <c r="E17" s="36"/>
      <c r="F17" s="36"/>
      <c r="G17" s="37">
        <f t="shared" si="4"/>
        <v>0.41249999999999987</v>
      </c>
      <c r="H17" s="37" t="s">
        <v>38</v>
      </c>
      <c r="I17" s="37">
        <f t="shared" si="0"/>
        <v>0.4180555555555554</v>
      </c>
      <c r="J17" s="38" t="s">
        <v>31</v>
      </c>
      <c r="K17" s="37">
        <f t="shared" si="1"/>
        <v>0.4319444444444443</v>
      </c>
      <c r="L17" s="37" t="s">
        <v>3</v>
      </c>
      <c r="M17" s="37">
        <f t="shared" si="5"/>
        <v>0.44027777777777766</v>
      </c>
      <c r="N17" s="37" t="s">
        <v>6</v>
      </c>
      <c r="O17" s="37">
        <f t="shared" ref="O17:P17" si="16">+P17-5/60/24</f>
        <v>0.44722222222222208</v>
      </c>
      <c r="P17" s="39">
        <f t="shared" si="16"/>
        <v>0.45069444444444429</v>
      </c>
      <c r="Q17" s="40">
        <f t="shared" si="2"/>
        <v>0.4541666666666665</v>
      </c>
      <c r="R17" s="41">
        <f t="shared" si="3"/>
        <v>0.46805555555555539</v>
      </c>
      <c r="S17" s="2">
        <v>8</v>
      </c>
    </row>
    <row r="18" spans="1:19" ht="30" customHeight="1">
      <c r="A18" s="97"/>
      <c r="B18" s="54">
        <v>12</v>
      </c>
      <c r="C18" s="34" t="s">
        <v>69</v>
      </c>
      <c r="D18" s="35"/>
      <c r="E18" s="36"/>
      <c r="F18" s="36"/>
      <c r="G18" s="37">
        <f t="shared" si="4"/>
        <v>0.4180555555555554</v>
      </c>
      <c r="H18" s="37" t="s">
        <v>42</v>
      </c>
      <c r="I18" s="37">
        <f t="shared" si="0"/>
        <v>0.42361111111111094</v>
      </c>
      <c r="J18" s="38" t="s">
        <v>32</v>
      </c>
      <c r="K18" s="37">
        <f t="shared" si="1"/>
        <v>0.43749999999999983</v>
      </c>
      <c r="L18" s="37" t="s">
        <v>4</v>
      </c>
      <c r="M18" s="37">
        <f t="shared" si="5"/>
        <v>0.44583333333333319</v>
      </c>
      <c r="N18" s="37" t="s">
        <v>6</v>
      </c>
      <c r="O18" s="37">
        <f t="shared" ref="O18:P18" si="17">+P18-5/60/24</f>
        <v>0.45277777777777761</v>
      </c>
      <c r="P18" s="39">
        <f t="shared" si="17"/>
        <v>0.45624999999999982</v>
      </c>
      <c r="Q18" s="40">
        <f t="shared" si="2"/>
        <v>0.45972222222222203</v>
      </c>
      <c r="R18" s="41">
        <f t="shared" si="3"/>
        <v>0.47361111111111093</v>
      </c>
      <c r="S18" s="2">
        <v>6</v>
      </c>
    </row>
    <row r="19" spans="1:19" ht="30" customHeight="1">
      <c r="A19" s="97"/>
      <c r="B19" s="54">
        <v>13</v>
      </c>
      <c r="C19" s="34" t="s">
        <v>72</v>
      </c>
      <c r="D19" s="35"/>
      <c r="E19" s="36"/>
      <c r="F19" s="36"/>
      <c r="G19" s="37">
        <f t="shared" si="4"/>
        <v>0.42222222222222205</v>
      </c>
      <c r="H19" s="37" t="s">
        <v>44</v>
      </c>
      <c r="I19" s="37">
        <f t="shared" si="0"/>
        <v>0.42777777777777759</v>
      </c>
      <c r="J19" s="38" t="s">
        <v>29</v>
      </c>
      <c r="K19" s="37">
        <f t="shared" si="1"/>
        <v>0.44166666666666649</v>
      </c>
      <c r="L19" s="37" t="s">
        <v>3</v>
      </c>
      <c r="M19" s="37">
        <f t="shared" si="5"/>
        <v>0.44999999999999984</v>
      </c>
      <c r="N19" s="37" t="s">
        <v>6</v>
      </c>
      <c r="O19" s="37">
        <f t="shared" ref="O19:P19" si="18">+P19-5/60/24</f>
        <v>0.45694444444444426</v>
      </c>
      <c r="P19" s="39">
        <f t="shared" si="18"/>
        <v>0.46041666666666647</v>
      </c>
      <c r="Q19" s="40">
        <f t="shared" si="2"/>
        <v>0.46388888888888868</v>
      </c>
      <c r="R19" s="41">
        <f t="shared" si="3"/>
        <v>0.47777777777777758</v>
      </c>
      <c r="S19" s="2">
        <v>6</v>
      </c>
    </row>
    <row r="20" spans="1:19" ht="30" customHeight="1">
      <c r="A20" s="97"/>
      <c r="B20" s="54">
        <v>14</v>
      </c>
      <c r="C20" s="34" t="s">
        <v>67</v>
      </c>
      <c r="D20" s="35"/>
      <c r="E20" s="36"/>
      <c r="F20" s="36"/>
      <c r="G20" s="37">
        <f t="shared" si="4"/>
        <v>0.42638888888888871</v>
      </c>
      <c r="H20" s="37" t="s">
        <v>55</v>
      </c>
      <c r="I20" s="37">
        <f t="shared" si="0"/>
        <v>0.43194444444444424</v>
      </c>
      <c r="J20" s="38" t="s">
        <v>30</v>
      </c>
      <c r="K20" s="37">
        <f t="shared" si="1"/>
        <v>0.44583333333333314</v>
      </c>
      <c r="L20" s="37" t="s">
        <v>4</v>
      </c>
      <c r="M20" s="37">
        <f t="shared" si="5"/>
        <v>0.4541666666666665</v>
      </c>
      <c r="N20" s="37" t="s">
        <v>6</v>
      </c>
      <c r="O20" s="37">
        <f t="shared" ref="O20:P20" si="19">+P20-5/60/24</f>
        <v>0.46111111111111092</v>
      </c>
      <c r="P20" s="39">
        <f t="shared" si="19"/>
        <v>0.46458333333333313</v>
      </c>
      <c r="Q20" s="40">
        <f t="shared" si="2"/>
        <v>0.46805555555555534</v>
      </c>
      <c r="R20" s="41">
        <f t="shared" si="3"/>
        <v>0.48194444444444423</v>
      </c>
      <c r="S20" s="2">
        <v>6</v>
      </c>
    </row>
    <row r="21" spans="1:19" ht="30" customHeight="1">
      <c r="A21" s="97"/>
      <c r="B21" s="54">
        <v>15</v>
      </c>
      <c r="C21" s="34" t="s">
        <v>68</v>
      </c>
      <c r="D21" s="35"/>
      <c r="E21" s="36"/>
      <c r="F21" s="36"/>
      <c r="G21" s="37">
        <f t="shared" si="4"/>
        <v>0.43055555555555536</v>
      </c>
      <c r="H21" s="37" t="s">
        <v>56</v>
      </c>
      <c r="I21" s="37">
        <f t="shared" si="0"/>
        <v>0.43611111111111089</v>
      </c>
      <c r="J21" s="38" t="s">
        <v>31</v>
      </c>
      <c r="K21" s="37">
        <f t="shared" si="1"/>
        <v>0.44999999999999979</v>
      </c>
      <c r="L21" s="37" t="s">
        <v>3</v>
      </c>
      <c r="M21" s="37">
        <f t="shared" si="5"/>
        <v>0.45833333333333315</v>
      </c>
      <c r="N21" s="37" t="s">
        <v>6</v>
      </c>
      <c r="O21" s="37">
        <f t="shared" ref="O21:P21" si="20">+P21-5/60/24</f>
        <v>0.46527777777777757</v>
      </c>
      <c r="P21" s="39">
        <f t="shared" si="20"/>
        <v>0.46874999999999978</v>
      </c>
      <c r="Q21" s="40">
        <f t="shared" si="2"/>
        <v>0.47222222222222199</v>
      </c>
      <c r="R21" s="41">
        <f t="shared" si="3"/>
        <v>0.48611111111111088</v>
      </c>
      <c r="S21" s="2">
        <v>6</v>
      </c>
    </row>
    <row r="22" spans="1:19" ht="30" customHeight="1">
      <c r="A22" s="97"/>
      <c r="B22" s="55">
        <v>16</v>
      </c>
      <c r="C22" s="34" t="s">
        <v>69</v>
      </c>
      <c r="D22" s="35"/>
      <c r="E22" s="36"/>
      <c r="F22" s="36"/>
      <c r="G22" s="37">
        <f t="shared" si="4"/>
        <v>0.43472222222222201</v>
      </c>
      <c r="H22" s="37" t="s">
        <v>18</v>
      </c>
      <c r="I22" s="37">
        <f t="shared" si="0"/>
        <v>0.44027777777777755</v>
      </c>
      <c r="J22" s="38" t="s">
        <v>32</v>
      </c>
      <c r="K22" s="37">
        <f t="shared" si="1"/>
        <v>0.45416666666666644</v>
      </c>
      <c r="L22" s="37" t="s">
        <v>7</v>
      </c>
      <c r="M22" s="37">
        <f t="shared" si="5"/>
        <v>0.4624999999999998</v>
      </c>
      <c r="N22" s="37" t="s">
        <v>6</v>
      </c>
      <c r="O22" s="37">
        <f t="shared" ref="O22:P22" si="21">+P22-5/60/24</f>
        <v>0.46944444444444422</v>
      </c>
      <c r="P22" s="39">
        <f t="shared" si="21"/>
        <v>0.47291666666666643</v>
      </c>
      <c r="Q22" s="40">
        <f t="shared" si="2"/>
        <v>0.47638888888888864</v>
      </c>
      <c r="R22" s="41">
        <f t="shared" si="3"/>
        <v>0.49027777777777753</v>
      </c>
      <c r="S22" s="2">
        <v>6</v>
      </c>
    </row>
    <row r="23" spans="1:19" ht="30" customHeight="1">
      <c r="A23" s="97"/>
      <c r="B23" s="55">
        <v>17</v>
      </c>
      <c r="C23" s="34" t="s">
        <v>72</v>
      </c>
      <c r="D23" s="35"/>
      <c r="E23" s="36"/>
      <c r="F23" s="36"/>
      <c r="G23" s="37">
        <f t="shared" si="4"/>
        <v>0.43888888888888866</v>
      </c>
      <c r="H23" s="37" t="s">
        <v>20</v>
      </c>
      <c r="I23" s="37">
        <f t="shared" si="0"/>
        <v>0.4444444444444442</v>
      </c>
      <c r="J23" s="38" t="s">
        <v>29</v>
      </c>
      <c r="K23" s="37">
        <f t="shared" si="1"/>
        <v>0.45833333333333309</v>
      </c>
      <c r="L23" s="37" t="s">
        <v>9</v>
      </c>
      <c r="M23" s="37">
        <f t="shared" si="5"/>
        <v>0.46666666666666645</v>
      </c>
      <c r="N23" s="37" t="s">
        <v>6</v>
      </c>
      <c r="O23" s="37">
        <f t="shared" ref="O23:P23" si="22">+P23-5/60/24</f>
        <v>0.47361111111111087</v>
      </c>
      <c r="P23" s="39">
        <f t="shared" si="22"/>
        <v>0.47708333333333308</v>
      </c>
      <c r="Q23" s="40">
        <f t="shared" si="2"/>
        <v>0.48055555555555529</v>
      </c>
      <c r="R23" s="41">
        <f t="shared" si="3"/>
        <v>0.49444444444444419</v>
      </c>
      <c r="S23" s="2">
        <v>6</v>
      </c>
    </row>
    <row r="24" spans="1:19" ht="30" customHeight="1">
      <c r="A24" s="97"/>
      <c r="B24" s="55">
        <v>18</v>
      </c>
      <c r="C24" s="34" t="s">
        <v>68</v>
      </c>
      <c r="D24" s="35"/>
      <c r="E24" s="36"/>
      <c r="F24" s="36"/>
      <c r="G24" s="37">
        <f t="shared" si="4"/>
        <v>0.44305555555555531</v>
      </c>
      <c r="H24" s="37" t="s">
        <v>22</v>
      </c>
      <c r="I24" s="37">
        <f t="shared" si="0"/>
        <v>0.44861111111111085</v>
      </c>
      <c r="J24" s="38" t="s">
        <v>30</v>
      </c>
      <c r="K24" s="37">
        <f t="shared" si="1"/>
        <v>0.46249999999999974</v>
      </c>
      <c r="L24" s="37" t="s">
        <v>7</v>
      </c>
      <c r="M24" s="37">
        <f t="shared" si="5"/>
        <v>0.4708333333333331</v>
      </c>
      <c r="N24" s="37" t="s">
        <v>6</v>
      </c>
      <c r="O24" s="37">
        <f t="shared" ref="O24:P24" si="23">+P24-5/60/24</f>
        <v>0.47777777777777752</v>
      </c>
      <c r="P24" s="39">
        <f t="shared" si="23"/>
        <v>0.48124999999999973</v>
      </c>
      <c r="Q24" s="40">
        <f t="shared" si="2"/>
        <v>0.48472222222222194</v>
      </c>
      <c r="R24" s="41">
        <f t="shared" si="3"/>
        <v>0.49861111111111084</v>
      </c>
      <c r="S24" s="2">
        <v>6</v>
      </c>
    </row>
    <row r="25" spans="1:19" ht="30" customHeight="1">
      <c r="A25" s="97"/>
      <c r="B25" s="55">
        <v>19</v>
      </c>
      <c r="C25" s="34" t="s">
        <v>72</v>
      </c>
      <c r="D25" s="35"/>
      <c r="E25" s="36"/>
      <c r="F25" s="36"/>
      <c r="G25" s="37">
        <f t="shared" si="4"/>
        <v>0.44722222222222197</v>
      </c>
      <c r="H25" s="37" t="s">
        <v>25</v>
      </c>
      <c r="I25" s="37">
        <f t="shared" si="0"/>
        <v>0.4527777777777775</v>
      </c>
      <c r="J25" s="38" t="s">
        <v>31</v>
      </c>
      <c r="K25" s="37">
        <f t="shared" si="1"/>
        <v>0.4666666666666664</v>
      </c>
      <c r="L25" s="37" t="s">
        <v>9</v>
      </c>
      <c r="M25" s="37">
        <f t="shared" si="5"/>
        <v>0.47499999999999976</v>
      </c>
      <c r="N25" s="37" t="s">
        <v>6</v>
      </c>
      <c r="O25" s="37">
        <f t="shared" ref="O25:P25" si="24">+P25-5/60/24</f>
        <v>0.48194444444444418</v>
      </c>
      <c r="P25" s="39">
        <f t="shared" si="24"/>
        <v>0.48541666666666639</v>
      </c>
      <c r="Q25" s="40">
        <f t="shared" si="2"/>
        <v>0.4888888888888886</v>
      </c>
      <c r="R25" s="41">
        <f t="shared" si="3"/>
        <v>0.50277777777777743</v>
      </c>
      <c r="S25" s="2">
        <v>6</v>
      </c>
    </row>
    <row r="26" spans="1:19" ht="30" customHeight="1">
      <c r="A26" s="97"/>
      <c r="B26" s="55">
        <v>20</v>
      </c>
      <c r="C26" s="34" t="s">
        <v>69</v>
      </c>
      <c r="D26" s="35"/>
      <c r="E26" s="36"/>
      <c r="F26" s="36"/>
      <c r="G26" s="37">
        <f t="shared" si="4"/>
        <v>0.45138888888888862</v>
      </c>
      <c r="H26" s="37" t="s">
        <v>27</v>
      </c>
      <c r="I26" s="37">
        <f t="shared" si="0"/>
        <v>0.45694444444444415</v>
      </c>
      <c r="J26" s="38" t="s">
        <v>32</v>
      </c>
      <c r="K26" s="37">
        <f t="shared" si="1"/>
        <v>0.47083333333333305</v>
      </c>
      <c r="L26" s="37" t="s">
        <v>7</v>
      </c>
      <c r="M26" s="37">
        <f t="shared" si="5"/>
        <v>0.47916666666666641</v>
      </c>
      <c r="N26" s="37" t="s">
        <v>6</v>
      </c>
      <c r="O26" s="37">
        <f t="shared" ref="O26:P26" si="25">+P26-5/60/24</f>
        <v>0.48611111111111083</v>
      </c>
      <c r="P26" s="39">
        <f t="shared" si="25"/>
        <v>0.48958333333333304</v>
      </c>
      <c r="Q26" s="40">
        <f t="shared" si="2"/>
        <v>0.49305555555555525</v>
      </c>
      <c r="R26" s="41">
        <f t="shared" si="3"/>
        <v>0.50694444444444409</v>
      </c>
      <c r="S26" s="2">
        <v>8</v>
      </c>
    </row>
    <row r="27" spans="1:19" ht="30" customHeight="1">
      <c r="A27" s="97"/>
      <c r="B27" s="54"/>
      <c r="C27" s="34"/>
      <c r="D27" s="43" t="s">
        <v>51</v>
      </c>
      <c r="E27" s="36"/>
      <c r="F27" s="36"/>
      <c r="G27" s="37"/>
      <c r="H27" s="37"/>
      <c r="I27" s="37"/>
      <c r="J27" s="38"/>
      <c r="K27" s="37"/>
      <c r="L27" s="37"/>
      <c r="M27" s="37"/>
      <c r="N27" s="37"/>
      <c r="O27" s="37">
        <f t="shared" ref="O27:P27" si="26">+P27-5/60/24</f>
        <v>0.49166666666666636</v>
      </c>
      <c r="P27" s="39">
        <f t="shared" si="26"/>
        <v>0.49513888888888857</v>
      </c>
      <c r="Q27" s="40">
        <f t="shared" si="2"/>
        <v>0.49861111111111078</v>
      </c>
      <c r="R27" s="41"/>
      <c r="S27" s="2">
        <v>15</v>
      </c>
    </row>
    <row r="28" spans="1:19" ht="30" customHeight="1">
      <c r="A28" s="97"/>
      <c r="B28" s="55">
        <v>21</v>
      </c>
      <c r="C28" s="34" t="s">
        <v>71</v>
      </c>
      <c r="D28" s="35"/>
      <c r="E28" s="36"/>
      <c r="F28" s="36"/>
      <c r="G28" s="37">
        <f t="shared" si="4"/>
        <v>0.46736111111111078</v>
      </c>
      <c r="H28" s="37" t="s">
        <v>33</v>
      </c>
      <c r="I28" s="37">
        <f t="shared" si="0"/>
        <v>0.47291666666666632</v>
      </c>
      <c r="J28" s="38" t="s">
        <v>29</v>
      </c>
      <c r="K28" s="37">
        <f t="shared" si="1"/>
        <v>0.48680555555555521</v>
      </c>
      <c r="L28" s="37" t="s">
        <v>9</v>
      </c>
      <c r="M28" s="37">
        <f t="shared" si="5"/>
        <v>0.49513888888888857</v>
      </c>
      <c r="N28" s="37" t="s">
        <v>6</v>
      </c>
      <c r="O28" s="37">
        <f t="shared" ref="O28:P28" si="27">+P28-5/60/24</f>
        <v>0.50208333333333299</v>
      </c>
      <c r="P28" s="39">
        <f t="shared" si="27"/>
        <v>0.5055555555555552</v>
      </c>
      <c r="Q28" s="40">
        <f t="shared" si="2"/>
        <v>0.50902777777777741</v>
      </c>
      <c r="R28" s="41">
        <f t="shared" si="3"/>
        <v>0.52291666666666625</v>
      </c>
      <c r="S28" s="2">
        <v>8</v>
      </c>
    </row>
    <row r="29" spans="1:19" ht="30" customHeight="1">
      <c r="A29" s="97"/>
      <c r="B29" s="55">
        <v>22</v>
      </c>
      <c r="C29" s="34" t="s">
        <v>72</v>
      </c>
      <c r="D29" s="35"/>
      <c r="E29" s="36"/>
      <c r="F29" s="36"/>
      <c r="G29" s="37">
        <f t="shared" si="4"/>
        <v>0.47291666666666632</v>
      </c>
      <c r="H29" s="37" t="s">
        <v>35</v>
      </c>
      <c r="I29" s="37">
        <f t="shared" si="0"/>
        <v>0.47847222222222185</v>
      </c>
      <c r="J29" s="38" t="s">
        <v>30</v>
      </c>
      <c r="K29" s="37">
        <f t="shared" si="1"/>
        <v>0.49236111111111075</v>
      </c>
      <c r="L29" s="37" t="s">
        <v>7</v>
      </c>
      <c r="M29" s="37">
        <f t="shared" si="5"/>
        <v>0.50069444444444411</v>
      </c>
      <c r="N29" s="37" t="s">
        <v>6</v>
      </c>
      <c r="O29" s="37">
        <f t="shared" ref="O29:P29" si="28">+P29-5/60/24</f>
        <v>0.50763888888888853</v>
      </c>
      <c r="P29" s="39">
        <f t="shared" si="28"/>
        <v>0.51111111111111074</v>
      </c>
      <c r="Q29" s="40">
        <f t="shared" si="2"/>
        <v>0.51458333333333295</v>
      </c>
      <c r="R29" s="41">
        <f t="shared" si="3"/>
        <v>0.52847222222222179</v>
      </c>
      <c r="S29" s="2">
        <v>6</v>
      </c>
    </row>
    <row r="30" spans="1:19" ht="30" customHeight="1">
      <c r="A30" s="97"/>
      <c r="B30" s="55">
        <v>23</v>
      </c>
      <c r="C30" s="34" t="s">
        <v>70</v>
      </c>
      <c r="D30" s="35"/>
      <c r="E30" s="36"/>
      <c r="F30" s="36"/>
      <c r="G30" s="37">
        <f t="shared" si="4"/>
        <v>0.47708333333333297</v>
      </c>
      <c r="H30" s="37" t="s">
        <v>39</v>
      </c>
      <c r="I30" s="37">
        <f t="shared" si="0"/>
        <v>0.48263888888888851</v>
      </c>
      <c r="J30" s="38" t="s">
        <v>31</v>
      </c>
      <c r="K30" s="37">
        <f t="shared" si="1"/>
        <v>0.4965277777777774</v>
      </c>
      <c r="L30" s="37" t="s">
        <v>9</v>
      </c>
      <c r="M30" s="37">
        <f t="shared" si="5"/>
        <v>0.50486111111111076</v>
      </c>
      <c r="N30" s="37" t="s">
        <v>6</v>
      </c>
      <c r="O30" s="37">
        <f t="shared" ref="O30:P30" si="29">+P30-5/60/24</f>
        <v>0.51180555555555518</v>
      </c>
      <c r="P30" s="39">
        <f t="shared" si="29"/>
        <v>0.51527777777777739</v>
      </c>
      <c r="Q30" s="40">
        <f t="shared" si="2"/>
        <v>0.5187499999999996</v>
      </c>
      <c r="R30" s="41">
        <f t="shared" si="3"/>
        <v>0.53263888888888844</v>
      </c>
      <c r="S30" s="2">
        <v>6</v>
      </c>
    </row>
    <row r="31" spans="1:19" ht="30" customHeight="1">
      <c r="A31" s="97"/>
      <c r="B31" s="55">
        <v>24</v>
      </c>
      <c r="C31" s="34" t="s">
        <v>70</v>
      </c>
      <c r="D31" s="35"/>
      <c r="E31" s="36"/>
      <c r="F31" s="36"/>
      <c r="G31" s="37">
        <f t="shared" si="4"/>
        <v>0.48124999999999968</v>
      </c>
      <c r="H31" s="37" t="s">
        <v>37</v>
      </c>
      <c r="I31" s="37">
        <f t="shared" si="0"/>
        <v>0.48680555555555521</v>
      </c>
      <c r="J31" s="38" t="s">
        <v>32</v>
      </c>
      <c r="K31" s="37">
        <f t="shared" si="1"/>
        <v>0.50069444444444411</v>
      </c>
      <c r="L31" s="37" t="s">
        <v>7</v>
      </c>
      <c r="M31" s="37">
        <f t="shared" si="5"/>
        <v>0.50902777777777741</v>
      </c>
      <c r="N31" s="37" t="s">
        <v>6</v>
      </c>
      <c r="O31" s="37">
        <f t="shared" ref="O31:P31" si="30">+P31-5/60/24</f>
        <v>0.51597222222222183</v>
      </c>
      <c r="P31" s="39">
        <f t="shared" si="30"/>
        <v>0.51944444444444404</v>
      </c>
      <c r="Q31" s="40">
        <f t="shared" si="2"/>
        <v>0.52291666666666625</v>
      </c>
      <c r="R31" s="41">
        <f t="shared" si="3"/>
        <v>0.53680555555555509</v>
      </c>
      <c r="S31" s="2">
        <v>6</v>
      </c>
    </row>
    <row r="32" spans="1:19" ht="30" customHeight="1">
      <c r="A32" s="97"/>
      <c r="B32" s="55">
        <v>25</v>
      </c>
      <c r="C32" s="34" t="s">
        <v>68</v>
      </c>
      <c r="D32" s="35"/>
      <c r="E32" s="36"/>
      <c r="F32" s="36"/>
      <c r="G32" s="37">
        <f t="shared" si="4"/>
        <v>0.48541666666666633</v>
      </c>
      <c r="H32" s="37" t="s">
        <v>41</v>
      </c>
      <c r="I32" s="37">
        <f t="shared" si="0"/>
        <v>0.49097222222222187</v>
      </c>
      <c r="J32" s="38" t="s">
        <v>29</v>
      </c>
      <c r="K32" s="37">
        <f t="shared" si="1"/>
        <v>0.50486111111111076</v>
      </c>
      <c r="L32" s="37" t="s">
        <v>9</v>
      </c>
      <c r="M32" s="37">
        <f t="shared" si="5"/>
        <v>0.51319444444444406</v>
      </c>
      <c r="N32" s="37" t="s">
        <v>6</v>
      </c>
      <c r="O32" s="37">
        <f t="shared" ref="O32:P32" si="31">+P32-5/60/24</f>
        <v>0.52013888888888848</v>
      </c>
      <c r="P32" s="39">
        <f t="shared" si="31"/>
        <v>0.52361111111111069</v>
      </c>
      <c r="Q32" s="40">
        <f t="shared" si="2"/>
        <v>0.5270833333333329</v>
      </c>
      <c r="R32" s="41">
        <f t="shared" si="3"/>
        <v>0.54097222222222174</v>
      </c>
      <c r="S32" s="2">
        <v>6</v>
      </c>
    </row>
    <row r="33" spans="1:19" ht="30" customHeight="1">
      <c r="A33" s="97"/>
      <c r="B33" s="55">
        <v>26</v>
      </c>
      <c r="C33" s="34" t="s">
        <v>67</v>
      </c>
      <c r="D33" s="35"/>
      <c r="E33" s="36"/>
      <c r="F33" s="36"/>
      <c r="G33" s="37">
        <f t="shared" si="4"/>
        <v>0.48958333333333298</v>
      </c>
      <c r="H33" s="37" t="s">
        <v>43</v>
      </c>
      <c r="I33" s="37">
        <f t="shared" si="0"/>
        <v>0.49513888888888852</v>
      </c>
      <c r="J33" s="38" t="s">
        <v>30</v>
      </c>
      <c r="K33" s="37">
        <f t="shared" si="1"/>
        <v>0.50902777777777741</v>
      </c>
      <c r="L33" s="37" t="s">
        <v>7</v>
      </c>
      <c r="M33" s="37">
        <f t="shared" si="5"/>
        <v>0.51736111111111072</v>
      </c>
      <c r="N33" s="37" t="s">
        <v>6</v>
      </c>
      <c r="O33" s="37">
        <f t="shared" ref="O33:P33" si="32">+P33-5/60/24</f>
        <v>0.52430555555555514</v>
      </c>
      <c r="P33" s="39">
        <f t="shared" si="32"/>
        <v>0.52777777777777735</v>
      </c>
      <c r="Q33" s="40">
        <f t="shared" si="2"/>
        <v>0.53124999999999956</v>
      </c>
      <c r="R33" s="41">
        <f t="shared" si="3"/>
        <v>0.5451388888888884</v>
      </c>
      <c r="S33" s="2">
        <v>6</v>
      </c>
    </row>
    <row r="34" spans="1:19" ht="30" customHeight="1">
      <c r="A34" s="97"/>
      <c r="B34" s="55">
        <v>27</v>
      </c>
      <c r="C34" s="34" t="s">
        <v>70</v>
      </c>
      <c r="D34" s="35"/>
      <c r="E34" s="36"/>
      <c r="F34" s="36"/>
      <c r="G34" s="37">
        <f t="shared" si="4"/>
        <v>0.49374999999999963</v>
      </c>
      <c r="H34" s="37" t="s">
        <v>3</v>
      </c>
      <c r="I34" s="37">
        <f t="shared" si="0"/>
        <v>0.49930555555555517</v>
      </c>
      <c r="J34" s="38" t="s">
        <v>31</v>
      </c>
      <c r="K34" s="37">
        <f t="shared" si="1"/>
        <v>0.51319444444444406</v>
      </c>
      <c r="L34" s="37" t="s">
        <v>9</v>
      </c>
      <c r="M34" s="37">
        <f t="shared" si="5"/>
        <v>0.52152777777777737</v>
      </c>
      <c r="N34" s="37" t="s">
        <v>6</v>
      </c>
      <c r="O34" s="37">
        <f t="shared" ref="O34:P34" si="33">+P34-5/60/24</f>
        <v>0.52847222222222179</v>
      </c>
      <c r="P34" s="39">
        <f t="shared" si="33"/>
        <v>0.531944444444444</v>
      </c>
      <c r="Q34" s="40">
        <f t="shared" si="2"/>
        <v>0.53541666666666621</v>
      </c>
      <c r="R34" s="41">
        <f t="shared" si="3"/>
        <v>0.54930555555555505</v>
      </c>
      <c r="S34" s="2">
        <v>6</v>
      </c>
    </row>
    <row r="35" spans="1:19" ht="30" customHeight="1">
      <c r="A35" s="97"/>
      <c r="B35" s="55">
        <v>28</v>
      </c>
      <c r="C35" s="34" t="s">
        <v>72</v>
      </c>
      <c r="D35" s="35"/>
      <c r="E35" s="36"/>
      <c r="F35" s="36"/>
      <c r="G35" s="37">
        <f t="shared" si="4"/>
        <v>0.49791666666666629</v>
      </c>
      <c r="H35" s="37" t="s">
        <v>4</v>
      </c>
      <c r="I35" s="37">
        <f t="shared" si="0"/>
        <v>0.50347222222222188</v>
      </c>
      <c r="J35" s="38" t="s">
        <v>32</v>
      </c>
      <c r="K35" s="37">
        <f t="shared" si="1"/>
        <v>0.51736111111111072</v>
      </c>
      <c r="L35" s="37" t="s">
        <v>7</v>
      </c>
      <c r="M35" s="37">
        <f t="shared" si="5"/>
        <v>0.52569444444444402</v>
      </c>
      <c r="N35" s="37" t="s">
        <v>6</v>
      </c>
      <c r="O35" s="37">
        <f t="shared" ref="O35:P35" si="34">+P35-5/60/24</f>
        <v>0.53263888888888844</v>
      </c>
      <c r="P35" s="39">
        <f t="shared" si="34"/>
        <v>0.53611111111111065</v>
      </c>
      <c r="Q35" s="40">
        <f t="shared" si="2"/>
        <v>0.53958333333333286</v>
      </c>
      <c r="R35" s="41">
        <f t="shared" si="3"/>
        <v>0.5534722222222217</v>
      </c>
      <c r="S35" s="2">
        <v>6</v>
      </c>
    </row>
    <row r="36" spans="1:19" ht="30" customHeight="1">
      <c r="A36" s="97"/>
      <c r="B36" s="55">
        <v>29</v>
      </c>
      <c r="C36" s="34" t="s">
        <v>70</v>
      </c>
      <c r="D36" s="35"/>
      <c r="E36" s="36"/>
      <c r="F36" s="36"/>
      <c r="G36" s="37">
        <f t="shared" si="4"/>
        <v>0.50208333333333288</v>
      </c>
      <c r="H36" s="37" t="s">
        <v>18</v>
      </c>
      <c r="I36" s="37">
        <f t="shared" si="0"/>
        <v>0.50763888888888853</v>
      </c>
      <c r="J36" s="38" t="s">
        <v>29</v>
      </c>
      <c r="K36" s="37">
        <f t="shared" si="1"/>
        <v>0.52152777777777737</v>
      </c>
      <c r="L36" s="37" t="s">
        <v>9</v>
      </c>
      <c r="M36" s="37">
        <f t="shared" si="5"/>
        <v>0.52986111111111067</v>
      </c>
      <c r="N36" s="37" t="s">
        <v>6</v>
      </c>
      <c r="O36" s="37">
        <f t="shared" ref="O36:P36" si="35">+P36-5/60/24</f>
        <v>0.53680555555555509</v>
      </c>
      <c r="P36" s="39">
        <f t="shared" si="35"/>
        <v>0.5402777777777773</v>
      </c>
      <c r="Q36" s="40">
        <f t="shared" si="2"/>
        <v>0.54374999999999951</v>
      </c>
      <c r="R36" s="41">
        <f t="shared" si="3"/>
        <v>0.55763888888888835</v>
      </c>
      <c r="S36" s="2">
        <v>6</v>
      </c>
    </row>
    <row r="37" spans="1:19" ht="30" customHeight="1">
      <c r="A37" s="97"/>
      <c r="B37" s="55">
        <v>30</v>
      </c>
      <c r="C37" s="34" t="s">
        <v>69</v>
      </c>
      <c r="D37" s="35"/>
      <c r="E37" s="36"/>
      <c r="F37" s="36"/>
      <c r="G37" s="37">
        <f t="shared" si="4"/>
        <v>0.50624999999999953</v>
      </c>
      <c r="H37" s="37" t="s">
        <v>20</v>
      </c>
      <c r="I37" s="37">
        <f t="shared" si="0"/>
        <v>0.51180555555555518</v>
      </c>
      <c r="J37" s="38" t="s">
        <v>30</v>
      </c>
      <c r="K37" s="37">
        <f t="shared" si="1"/>
        <v>0.52569444444444402</v>
      </c>
      <c r="L37" s="37" t="s">
        <v>7</v>
      </c>
      <c r="M37" s="37">
        <f t="shared" si="5"/>
        <v>0.53402777777777732</v>
      </c>
      <c r="N37" s="37" t="s">
        <v>6</v>
      </c>
      <c r="O37" s="37">
        <f t="shared" ref="O37:P37" si="36">+P37-5/60/24</f>
        <v>0.54097222222222174</v>
      </c>
      <c r="P37" s="39">
        <f t="shared" si="36"/>
        <v>0.54444444444444395</v>
      </c>
      <c r="Q37" s="40">
        <f t="shared" si="2"/>
        <v>0.54791666666666616</v>
      </c>
      <c r="R37" s="41">
        <f t="shared" si="3"/>
        <v>0.561805555555555</v>
      </c>
      <c r="S37" s="2">
        <v>8</v>
      </c>
    </row>
    <row r="38" spans="1:19" ht="30" customHeight="1">
      <c r="A38" s="28"/>
      <c r="B38" s="54"/>
      <c r="C38" s="34"/>
      <c r="D38" s="43" t="s">
        <v>52</v>
      </c>
      <c r="E38" s="36"/>
      <c r="F38" s="36"/>
      <c r="G38" s="37"/>
      <c r="H38" s="37"/>
      <c r="I38" s="37"/>
      <c r="J38" s="38"/>
      <c r="K38" s="37"/>
      <c r="L38" s="37"/>
      <c r="M38" s="37"/>
      <c r="N38" s="37"/>
      <c r="O38" s="37">
        <f t="shared" ref="O38:P38" si="37">+P38-5/60/24</f>
        <v>0.54652777777777728</v>
      </c>
      <c r="P38" s="39">
        <f t="shared" si="37"/>
        <v>0.54999999999999949</v>
      </c>
      <c r="Q38" s="40">
        <f t="shared" si="2"/>
        <v>0.5534722222222217</v>
      </c>
      <c r="R38" s="41"/>
      <c r="S38" s="2">
        <v>45</v>
      </c>
    </row>
    <row r="39" spans="1:19" ht="30" customHeight="1">
      <c r="A39" s="97"/>
      <c r="B39" s="54">
        <v>31</v>
      </c>
      <c r="C39" s="34" t="s">
        <v>70</v>
      </c>
      <c r="D39" s="35"/>
      <c r="E39" s="36"/>
      <c r="F39" s="36"/>
      <c r="G39" s="37">
        <f t="shared" si="4"/>
        <v>0.54305555555555507</v>
      </c>
      <c r="H39" s="37" t="s">
        <v>22</v>
      </c>
      <c r="I39" s="37">
        <f t="shared" si="0"/>
        <v>0.54861111111111072</v>
      </c>
      <c r="J39" s="38" t="s">
        <v>31</v>
      </c>
      <c r="K39" s="37">
        <f t="shared" si="1"/>
        <v>0.56249999999999956</v>
      </c>
      <c r="L39" s="37" t="s">
        <v>9</v>
      </c>
      <c r="M39" s="37">
        <f t="shared" si="5"/>
        <v>0.57083333333333286</v>
      </c>
      <c r="N39" s="37" t="s">
        <v>6</v>
      </c>
      <c r="O39" s="37">
        <f t="shared" ref="O39:P39" si="38">+P39-5/60/24</f>
        <v>0.57777777777777728</v>
      </c>
      <c r="P39" s="39">
        <f t="shared" si="38"/>
        <v>0.58124999999999949</v>
      </c>
      <c r="Q39" s="40">
        <f t="shared" si="2"/>
        <v>0.5847222222222217</v>
      </c>
      <c r="R39" s="41">
        <f t="shared" si="3"/>
        <v>0.59861111111111054</v>
      </c>
      <c r="S39" s="2">
        <v>8</v>
      </c>
    </row>
    <row r="40" spans="1:19" ht="30" customHeight="1">
      <c r="A40" s="97"/>
      <c r="B40" s="54">
        <v>32</v>
      </c>
      <c r="C40" s="34" t="s">
        <v>72</v>
      </c>
      <c r="D40" s="35"/>
      <c r="E40" s="36"/>
      <c r="F40" s="36"/>
      <c r="G40" s="37">
        <f t="shared" si="4"/>
        <v>0.54861111111111061</v>
      </c>
      <c r="H40" s="37" t="s">
        <v>24</v>
      </c>
      <c r="I40" s="37">
        <f t="shared" si="0"/>
        <v>0.55416666666666625</v>
      </c>
      <c r="J40" s="38" t="s">
        <v>32</v>
      </c>
      <c r="K40" s="37">
        <f t="shared" si="1"/>
        <v>0.56805555555555509</v>
      </c>
      <c r="L40" s="37" t="s">
        <v>7</v>
      </c>
      <c r="M40" s="37">
        <f t="shared" si="5"/>
        <v>0.5763888888888884</v>
      </c>
      <c r="N40" s="37" t="s">
        <v>6</v>
      </c>
      <c r="O40" s="37">
        <f t="shared" ref="O40:P40" si="39">+P40-5/60/24</f>
        <v>0.58333333333333282</v>
      </c>
      <c r="P40" s="39">
        <f t="shared" si="39"/>
        <v>0.58680555555555503</v>
      </c>
      <c r="Q40" s="40">
        <f t="shared" si="2"/>
        <v>0.59027777777777724</v>
      </c>
      <c r="R40" s="41">
        <f t="shared" si="3"/>
        <v>0.60416666666666607</v>
      </c>
      <c r="S40" s="2">
        <v>6</v>
      </c>
    </row>
    <row r="41" spans="1:19" ht="30" customHeight="1">
      <c r="A41" s="97"/>
      <c r="B41" s="54">
        <v>33</v>
      </c>
      <c r="C41" s="34" t="s">
        <v>67</v>
      </c>
      <c r="D41" s="35"/>
      <c r="E41" s="36"/>
      <c r="F41" s="36"/>
      <c r="G41" s="37">
        <f t="shared" si="4"/>
        <v>0.55277777777777726</v>
      </c>
      <c r="H41" s="37" t="s">
        <v>26</v>
      </c>
      <c r="I41" s="37">
        <f t="shared" si="0"/>
        <v>0.5583333333333329</v>
      </c>
      <c r="J41" s="38" t="s">
        <v>29</v>
      </c>
      <c r="K41" s="37">
        <f t="shared" si="1"/>
        <v>0.57222222222222174</v>
      </c>
      <c r="L41" s="37" t="s">
        <v>9</v>
      </c>
      <c r="M41" s="37">
        <f t="shared" si="5"/>
        <v>0.58055555555555505</v>
      </c>
      <c r="N41" s="37" t="s">
        <v>6</v>
      </c>
      <c r="O41" s="37">
        <f t="shared" ref="O41:P41" si="40">+P41-5/60/24</f>
        <v>0.58749999999999947</v>
      </c>
      <c r="P41" s="39">
        <f t="shared" si="40"/>
        <v>0.59097222222222168</v>
      </c>
      <c r="Q41" s="40">
        <f t="shared" si="2"/>
        <v>0.59444444444444389</v>
      </c>
      <c r="R41" s="41">
        <f t="shared" si="3"/>
        <v>0.60833333333333273</v>
      </c>
      <c r="S41" s="2">
        <v>6</v>
      </c>
    </row>
    <row r="42" spans="1:19" ht="30" customHeight="1">
      <c r="A42" s="97"/>
      <c r="B42" s="54">
        <v>34</v>
      </c>
      <c r="C42" s="34" t="s">
        <v>73</v>
      </c>
      <c r="D42" s="35"/>
      <c r="E42" s="36"/>
      <c r="F42" s="36"/>
      <c r="G42" s="37">
        <f t="shared" si="4"/>
        <v>0.55694444444444391</v>
      </c>
      <c r="H42" s="37" t="s">
        <v>33</v>
      </c>
      <c r="I42" s="37">
        <f t="shared" si="0"/>
        <v>0.56249999999999956</v>
      </c>
      <c r="J42" s="38" t="s">
        <v>30</v>
      </c>
      <c r="K42" s="37">
        <f t="shared" si="1"/>
        <v>0.5763888888888884</v>
      </c>
      <c r="L42" s="37" t="s">
        <v>7</v>
      </c>
      <c r="M42" s="37">
        <f t="shared" si="5"/>
        <v>0.5847222222222217</v>
      </c>
      <c r="N42" s="37" t="s">
        <v>6</v>
      </c>
      <c r="O42" s="37">
        <f t="shared" ref="O42:P42" si="41">+P42-5/60/24</f>
        <v>0.59166666666666612</v>
      </c>
      <c r="P42" s="39">
        <f t="shared" si="41"/>
        <v>0.59513888888888833</v>
      </c>
      <c r="Q42" s="40">
        <f t="shared" si="2"/>
        <v>0.59861111111111054</v>
      </c>
      <c r="R42" s="41">
        <f t="shared" si="3"/>
        <v>0.61249999999999938</v>
      </c>
      <c r="S42" s="2">
        <v>6</v>
      </c>
    </row>
    <row r="43" spans="1:19" ht="30" customHeight="1">
      <c r="A43" s="97"/>
      <c r="B43" s="54">
        <v>35</v>
      </c>
      <c r="C43" s="34" t="s">
        <v>73</v>
      </c>
      <c r="D43" s="35"/>
      <c r="E43" s="36"/>
      <c r="F43" s="36"/>
      <c r="G43" s="37">
        <f t="shared" si="4"/>
        <v>0.56111111111111056</v>
      </c>
      <c r="H43" s="37" t="s">
        <v>35</v>
      </c>
      <c r="I43" s="37">
        <f t="shared" si="0"/>
        <v>0.56666666666666621</v>
      </c>
      <c r="J43" s="38" t="s">
        <v>31</v>
      </c>
      <c r="K43" s="37">
        <f t="shared" si="1"/>
        <v>0.58055555555555505</v>
      </c>
      <c r="L43" s="37" t="s">
        <v>9</v>
      </c>
      <c r="M43" s="37">
        <f t="shared" si="5"/>
        <v>0.58888888888888835</v>
      </c>
      <c r="N43" s="37" t="s">
        <v>6</v>
      </c>
      <c r="O43" s="37">
        <f t="shared" ref="O43:P43" si="42">+P43-5/60/24</f>
        <v>0.59583333333333277</v>
      </c>
      <c r="P43" s="39">
        <f t="shared" si="42"/>
        <v>0.59930555555555498</v>
      </c>
      <c r="Q43" s="40">
        <f t="shared" si="2"/>
        <v>0.60277777777777719</v>
      </c>
      <c r="R43" s="41">
        <f t="shared" si="3"/>
        <v>0.61666666666666603</v>
      </c>
      <c r="S43" s="2">
        <v>6</v>
      </c>
    </row>
    <row r="44" spans="1:19" ht="30" customHeight="1">
      <c r="A44" s="97"/>
      <c r="B44" s="54">
        <v>36</v>
      </c>
      <c r="C44" s="34" t="s">
        <v>70</v>
      </c>
      <c r="D44" s="35"/>
      <c r="E44" s="36"/>
      <c r="F44" s="36"/>
      <c r="G44" s="37">
        <f t="shared" si="4"/>
        <v>0.56527777777777721</v>
      </c>
      <c r="H44" s="37" t="s">
        <v>39</v>
      </c>
      <c r="I44" s="37">
        <f t="shared" si="0"/>
        <v>0.57083333333333286</v>
      </c>
      <c r="J44" s="38" t="s">
        <v>32</v>
      </c>
      <c r="K44" s="37">
        <f t="shared" si="1"/>
        <v>0.5847222222222217</v>
      </c>
      <c r="L44" s="37" t="s">
        <v>7</v>
      </c>
      <c r="M44" s="37">
        <f t="shared" si="5"/>
        <v>0.593055555555555</v>
      </c>
      <c r="N44" s="37" t="s">
        <v>6</v>
      </c>
      <c r="O44" s="37">
        <f t="shared" ref="O44:P44" si="43">+P44-5/60/24</f>
        <v>0.59999999999999942</v>
      </c>
      <c r="P44" s="39">
        <f t="shared" si="43"/>
        <v>0.60347222222222163</v>
      </c>
      <c r="Q44" s="40">
        <f t="shared" si="2"/>
        <v>0.60694444444444384</v>
      </c>
      <c r="R44" s="41">
        <f t="shared" si="3"/>
        <v>0.62083333333333268</v>
      </c>
      <c r="S44" s="2">
        <v>6</v>
      </c>
    </row>
    <row r="45" spans="1:19" ht="30" customHeight="1">
      <c r="A45" s="97"/>
      <c r="B45" s="54">
        <v>37</v>
      </c>
      <c r="C45" s="34" t="s">
        <v>67</v>
      </c>
      <c r="D45" s="35"/>
      <c r="E45" s="36"/>
      <c r="F45" s="36"/>
      <c r="G45" s="37">
        <f t="shared" si="4"/>
        <v>0.56944444444444386</v>
      </c>
      <c r="H45" s="37" t="s">
        <v>37</v>
      </c>
      <c r="I45" s="37">
        <f t="shared" si="0"/>
        <v>0.57499999999999951</v>
      </c>
      <c r="J45" s="38" t="s">
        <v>29</v>
      </c>
      <c r="K45" s="37">
        <f t="shared" si="1"/>
        <v>0.58888888888888835</v>
      </c>
      <c r="L45" s="37" t="s">
        <v>9</v>
      </c>
      <c r="M45" s="37">
        <f t="shared" si="5"/>
        <v>0.59722222222222165</v>
      </c>
      <c r="N45" s="37" t="s">
        <v>6</v>
      </c>
      <c r="O45" s="37">
        <f t="shared" ref="O45:P45" si="44">+P45-5/60/24</f>
        <v>0.60416666666666607</v>
      </c>
      <c r="P45" s="39">
        <f t="shared" si="44"/>
        <v>0.60763888888888828</v>
      </c>
      <c r="Q45" s="40">
        <f t="shared" si="2"/>
        <v>0.61111111111111049</v>
      </c>
      <c r="R45" s="41">
        <f t="shared" si="3"/>
        <v>0.62499999999999933</v>
      </c>
      <c r="S45" s="2">
        <v>6</v>
      </c>
    </row>
    <row r="46" spans="1:19" ht="30" customHeight="1">
      <c r="A46" s="97"/>
      <c r="B46" s="54">
        <v>38</v>
      </c>
      <c r="C46" s="34" t="s">
        <v>68</v>
      </c>
      <c r="D46" s="35"/>
      <c r="E46" s="36"/>
      <c r="F46" s="36"/>
      <c r="G46" s="37">
        <f t="shared" si="4"/>
        <v>0.57361111111111052</v>
      </c>
      <c r="H46" s="37" t="s">
        <v>41</v>
      </c>
      <c r="I46" s="37">
        <f t="shared" si="0"/>
        <v>0.57916666666666616</v>
      </c>
      <c r="J46" s="38" t="s">
        <v>30</v>
      </c>
      <c r="K46" s="37">
        <f t="shared" si="1"/>
        <v>0.593055555555555</v>
      </c>
      <c r="L46" s="37" t="s">
        <v>7</v>
      </c>
      <c r="M46" s="37">
        <f t="shared" si="5"/>
        <v>0.60138888888888831</v>
      </c>
      <c r="N46" s="37" t="s">
        <v>6</v>
      </c>
      <c r="O46" s="37">
        <f t="shared" ref="O46:P46" si="45">+P46-5/60/24</f>
        <v>0.60833333333333273</v>
      </c>
      <c r="P46" s="39">
        <f t="shared" si="45"/>
        <v>0.61180555555555494</v>
      </c>
      <c r="Q46" s="40">
        <f t="shared" si="2"/>
        <v>0.61527777777777715</v>
      </c>
      <c r="R46" s="41">
        <f t="shared" si="3"/>
        <v>0.62916666666666599</v>
      </c>
      <c r="S46" s="2">
        <v>6</v>
      </c>
    </row>
    <row r="47" spans="1:19" ht="30" customHeight="1">
      <c r="A47" s="97"/>
      <c r="B47" s="54">
        <v>39</v>
      </c>
      <c r="C47" s="34" t="s">
        <v>69</v>
      </c>
      <c r="D47" s="35"/>
      <c r="E47" s="36"/>
      <c r="F47" s="36"/>
      <c r="G47" s="37">
        <f t="shared" si="4"/>
        <v>0.57777777777777717</v>
      </c>
      <c r="H47" s="37" t="s">
        <v>43</v>
      </c>
      <c r="I47" s="37">
        <f t="shared" si="0"/>
        <v>0.58333333333333282</v>
      </c>
      <c r="J47" s="38" t="s">
        <v>31</v>
      </c>
      <c r="K47" s="37">
        <f t="shared" si="1"/>
        <v>0.59722222222222165</v>
      </c>
      <c r="L47" s="37" t="s">
        <v>9</v>
      </c>
      <c r="M47" s="37">
        <f t="shared" si="5"/>
        <v>0.60555555555555496</v>
      </c>
      <c r="N47" s="37" t="s">
        <v>6</v>
      </c>
      <c r="O47" s="37">
        <f t="shared" ref="O47:P47" si="46">+P47-5/60/24</f>
        <v>0.61249999999999938</v>
      </c>
      <c r="P47" s="39">
        <f t="shared" si="46"/>
        <v>0.61597222222222159</v>
      </c>
      <c r="Q47" s="40">
        <f t="shared" si="2"/>
        <v>0.6194444444444438</v>
      </c>
      <c r="R47" s="41">
        <f t="shared" si="3"/>
        <v>0.63333333333333264</v>
      </c>
      <c r="S47" s="2">
        <v>6</v>
      </c>
    </row>
    <row r="48" spans="1:19" ht="30" customHeight="1">
      <c r="A48" s="97"/>
      <c r="B48" s="54">
        <v>40</v>
      </c>
      <c r="C48" s="34" t="s">
        <v>73</v>
      </c>
      <c r="D48" s="35"/>
      <c r="E48" s="36"/>
      <c r="F48" s="36"/>
      <c r="G48" s="37">
        <f t="shared" si="4"/>
        <v>0.58194444444444382</v>
      </c>
      <c r="H48" s="37" t="s">
        <v>3</v>
      </c>
      <c r="I48" s="37">
        <f t="shared" si="0"/>
        <v>0.58749999999999947</v>
      </c>
      <c r="J48" s="38" t="s">
        <v>32</v>
      </c>
      <c r="K48" s="37">
        <f t="shared" si="1"/>
        <v>0.60138888888888831</v>
      </c>
      <c r="L48" s="37" t="s">
        <v>7</v>
      </c>
      <c r="M48" s="37">
        <f t="shared" si="5"/>
        <v>0.60972222222222161</v>
      </c>
      <c r="N48" s="37" t="s">
        <v>6</v>
      </c>
      <c r="O48" s="37">
        <f t="shared" ref="O48:P48" si="47">+P48-5/60/24</f>
        <v>0.61666666666666603</v>
      </c>
      <c r="P48" s="39">
        <f t="shared" si="47"/>
        <v>0.62013888888888824</v>
      </c>
      <c r="Q48" s="40">
        <f t="shared" si="2"/>
        <v>0.62361111111111045</v>
      </c>
      <c r="R48" s="41">
        <f t="shared" si="3"/>
        <v>0.63749999999999929</v>
      </c>
      <c r="S48" s="2">
        <v>8</v>
      </c>
    </row>
    <row r="49" spans="1:19" ht="30" customHeight="1">
      <c r="A49" s="97"/>
      <c r="B49" s="54"/>
      <c r="C49" s="34"/>
      <c r="D49" s="43" t="s">
        <v>50</v>
      </c>
      <c r="E49" s="36"/>
      <c r="F49" s="36"/>
      <c r="G49" s="37"/>
      <c r="H49" s="37"/>
      <c r="I49" s="37"/>
      <c r="J49" s="38"/>
      <c r="K49" s="37"/>
      <c r="L49" s="37"/>
      <c r="M49" s="37"/>
      <c r="N49" s="37"/>
      <c r="O49" s="37">
        <f t="shared" ref="O49:P49" si="48">+P49-5/60/24</f>
        <v>0.62222222222222157</v>
      </c>
      <c r="P49" s="39">
        <f t="shared" si="48"/>
        <v>0.62569444444444378</v>
      </c>
      <c r="Q49" s="40">
        <f t="shared" si="2"/>
        <v>0.62916666666666599</v>
      </c>
      <c r="R49" s="41"/>
      <c r="S49" s="2">
        <v>15</v>
      </c>
    </row>
    <row r="50" spans="1:19" ht="30" customHeight="1">
      <c r="A50" s="97"/>
      <c r="B50" s="54">
        <v>41</v>
      </c>
      <c r="C50" s="34" t="s">
        <v>71</v>
      </c>
      <c r="D50" s="35"/>
      <c r="E50" s="36"/>
      <c r="F50" s="36"/>
      <c r="G50" s="37">
        <f t="shared" si="4"/>
        <v>0.59791666666666599</v>
      </c>
      <c r="H50" s="37" t="s">
        <v>17</v>
      </c>
      <c r="I50" s="37">
        <f t="shared" si="0"/>
        <v>0.60347222222222163</v>
      </c>
      <c r="J50" s="38" t="s">
        <v>29</v>
      </c>
      <c r="K50" s="37">
        <f t="shared" si="1"/>
        <v>0.61736111111111047</v>
      </c>
      <c r="L50" s="37" t="s">
        <v>9</v>
      </c>
      <c r="M50" s="37">
        <f t="shared" si="5"/>
        <v>0.62569444444444378</v>
      </c>
      <c r="N50" s="37" t="s">
        <v>6</v>
      </c>
      <c r="O50" s="37">
        <f t="shared" ref="O50:P50" si="49">+P50-5/60/24</f>
        <v>0.6326388888888882</v>
      </c>
      <c r="P50" s="39">
        <f t="shared" si="49"/>
        <v>0.63611111111111041</v>
      </c>
      <c r="Q50" s="40">
        <f t="shared" si="2"/>
        <v>0.63958333333333262</v>
      </c>
      <c r="R50" s="41">
        <f t="shared" si="3"/>
        <v>0.65347222222222145</v>
      </c>
      <c r="S50" s="2">
        <v>8</v>
      </c>
    </row>
    <row r="51" spans="1:19" ht="30" customHeight="1">
      <c r="A51" s="97"/>
      <c r="B51" s="54">
        <v>42</v>
      </c>
      <c r="C51" s="34" t="s">
        <v>67</v>
      </c>
      <c r="D51" s="35"/>
      <c r="E51" s="36"/>
      <c r="F51" s="36"/>
      <c r="G51" s="37">
        <f t="shared" si="4"/>
        <v>0.60347222222222152</v>
      </c>
      <c r="H51" s="37" t="s">
        <v>19</v>
      </c>
      <c r="I51" s="37">
        <f t="shared" si="0"/>
        <v>0.60902777777777717</v>
      </c>
      <c r="J51" s="38" t="s">
        <v>30</v>
      </c>
      <c r="K51" s="37">
        <f t="shared" si="1"/>
        <v>0.62291666666666601</v>
      </c>
      <c r="L51" s="37" t="s">
        <v>7</v>
      </c>
      <c r="M51" s="37">
        <f t="shared" si="5"/>
        <v>0.63124999999999931</v>
      </c>
      <c r="N51" s="37" t="s">
        <v>6</v>
      </c>
      <c r="O51" s="37">
        <f t="shared" ref="O51:P51" si="50">+P51-5/60/24</f>
        <v>0.63819444444444373</v>
      </c>
      <c r="P51" s="39">
        <f t="shared" si="50"/>
        <v>0.64166666666666594</v>
      </c>
      <c r="Q51" s="40">
        <f t="shared" si="2"/>
        <v>0.64513888888888815</v>
      </c>
      <c r="R51" s="41">
        <f t="shared" si="3"/>
        <v>0.65902777777777699</v>
      </c>
      <c r="S51" s="2">
        <v>6</v>
      </c>
    </row>
    <row r="52" spans="1:19" ht="30" customHeight="1">
      <c r="A52" s="97"/>
      <c r="B52" s="54">
        <v>43</v>
      </c>
      <c r="C52" s="34" t="s">
        <v>73</v>
      </c>
      <c r="D52" s="35"/>
      <c r="E52" s="36"/>
      <c r="F52" s="36"/>
      <c r="G52" s="37">
        <f t="shared" si="4"/>
        <v>0.60763888888888817</v>
      </c>
      <c r="H52" s="37" t="s">
        <v>21</v>
      </c>
      <c r="I52" s="37">
        <f t="shared" si="0"/>
        <v>0.61319444444444382</v>
      </c>
      <c r="J52" s="38" t="s">
        <v>31</v>
      </c>
      <c r="K52" s="37">
        <f t="shared" si="1"/>
        <v>0.62708333333333266</v>
      </c>
      <c r="L52" s="37" t="s">
        <v>9</v>
      </c>
      <c r="M52" s="37">
        <f t="shared" si="5"/>
        <v>0.63541666666666596</v>
      </c>
      <c r="N52" s="37" t="s">
        <v>6</v>
      </c>
      <c r="O52" s="37">
        <f t="shared" ref="O52:P52" si="51">+P52-5/60/24</f>
        <v>0.64236111111111038</v>
      </c>
      <c r="P52" s="39">
        <f t="shared" si="51"/>
        <v>0.64583333333333259</v>
      </c>
      <c r="Q52" s="40">
        <f t="shared" si="2"/>
        <v>0.6493055555555548</v>
      </c>
      <c r="R52" s="41">
        <f t="shared" si="3"/>
        <v>0.66319444444444364</v>
      </c>
      <c r="S52" s="2">
        <v>6</v>
      </c>
    </row>
    <row r="53" spans="1:19" ht="30" customHeight="1">
      <c r="A53" s="97"/>
      <c r="B53" s="54">
        <v>44</v>
      </c>
      <c r="C53" s="34" t="s">
        <v>69</v>
      </c>
      <c r="D53" s="35"/>
      <c r="E53" s="36"/>
      <c r="F53" s="36"/>
      <c r="G53" s="37">
        <f t="shared" si="4"/>
        <v>0.61180555555555483</v>
      </c>
      <c r="H53" s="37" t="s">
        <v>23</v>
      </c>
      <c r="I53" s="37">
        <f t="shared" si="0"/>
        <v>0.61736111111111047</v>
      </c>
      <c r="J53" s="38" t="s">
        <v>32</v>
      </c>
      <c r="K53" s="37">
        <f t="shared" si="1"/>
        <v>0.63124999999999931</v>
      </c>
      <c r="L53" s="37" t="s">
        <v>7</v>
      </c>
      <c r="M53" s="37">
        <f t="shared" si="5"/>
        <v>0.63958333333333262</v>
      </c>
      <c r="N53" s="37" t="s">
        <v>6</v>
      </c>
      <c r="O53" s="37">
        <f t="shared" ref="O53:P53" si="52">+P53-5/60/24</f>
        <v>0.64652777777777704</v>
      </c>
      <c r="P53" s="39">
        <f t="shared" si="52"/>
        <v>0.64999999999999925</v>
      </c>
      <c r="Q53" s="40">
        <f t="shared" si="2"/>
        <v>0.65347222222222145</v>
      </c>
      <c r="R53" s="41">
        <f t="shared" si="3"/>
        <v>0.66736111111111029</v>
      </c>
      <c r="S53" s="2">
        <v>6</v>
      </c>
    </row>
    <row r="54" spans="1:19" ht="30" customHeight="1">
      <c r="A54" s="97"/>
      <c r="B54" s="54">
        <v>45</v>
      </c>
      <c r="C54" s="34" t="s">
        <v>72</v>
      </c>
      <c r="D54" s="35"/>
      <c r="E54" s="36"/>
      <c r="F54" s="36"/>
      <c r="G54" s="37">
        <f t="shared" si="4"/>
        <v>0.61597222222222148</v>
      </c>
      <c r="H54" s="37" t="s">
        <v>25</v>
      </c>
      <c r="I54" s="37">
        <f t="shared" si="0"/>
        <v>0.62152777777777712</v>
      </c>
      <c r="J54" s="38" t="s">
        <v>29</v>
      </c>
      <c r="K54" s="37">
        <f t="shared" si="1"/>
        <v>0.63541666666666596</v>
      </c>
      <c r="L54" s="37" t="s">
        <v>9</v>
      </c>
      <c r="M54" s="37">
        <f t="shared" si="5"/>
        <v>0.64374999999999927</v>
      </c>
      <c r="N54" s="37" t="s">
        <v>6</v>
      </c>
      <c r="O54" s="37">
        <f t="shared" ref="O54:P54" si="53">+P54-5/60/24</f>
        <v>0.65069444444444369</v>
      </c>
      <c r="P54" s="39">
        <f t="shared" si="53"/>
        <v>0.6541666666666659</v>
      </c>
      <c r="Q54" s="40">
        <f t="shared" si="2"/>
        <v>0.65763888888888811</v>
      </c>
      <c r="R54" s="41">
        <f t="shared" si="3"/>
        <v>0.67152777777777695</v>
      </c>
      <c r="S54" s="2">
        <v>6</v>
      </c>
    </row>
    <row r="55" spans="1:19" ht="30" customHeight="1">
      <c r="A55" s="97"/>
      <c r="B55" s="55">
        <v>46</v>
      </c>
      <c r="C55" s="34" t="s">
        <v>69</v>
      </c>
      <c r="D55" s="35"/>
      <c r="E55" s="36"/>
      <c r="F55" s="36"/>
      <c r="G55" s="37">
        <f t="shared" si="4"/>
        <v>0.62013888888888813</v>
      </c>
      <c r="H55" s="37" t="s">
        <v>27</v>
      </c>
      <c r="I55" s="37">
        <f t="shared" si="0"/>
        <v>0.62569444444444378</v>
      </c>
      <c r="J55" s="38" t="s">
        <v>30</v>
      </c>
      <c r="K55" s="37">
        <f t="shared" si="1"/>
        <v>0.63958333333333262</v>
      </c>
      <c r="L55" s="37" t="s">
        <v>7</v>
      </c>
      <c r="M55" s="37">
        <f t="shared" si="5"/>
        <v>0.64791666666666592</v>
      </c>
      <c r="N55" s="37" t="s">
        <v>6</v>
      </c>
      <c r="O55" s="37">
        <f t="shared" ref="O55:P55" si="54">+P55-5/60/24</f>
        <v>0.65486111111111034</v>
      </c>
      <c r="P55" s="39">
        <f t="shared" si="54"/>
        <v>0.65833333333333255</v>
      </c>
      <c r="Q55" s="40">
        <f t="shared" si="2"/>
        <v>0.66180555555555476</v>
      </c>
      <c r="R55" s="41">
        <f t="shared" si="3"/>
        <v>0.6756944444444436</v>
      </c>
      <c r="S55" s="2">
        <v>6</v>
      </c>
    </row>
    <row r="56" spans="1:19" ht="30" customHeight="1">
      <c r="A56" s="97"/>
      <c r="B56" s="55">
        <v>47</v>
      </c>
      <c r="C56" s="34" t="s">
        <v>72</v>
      </c>
      <c r="D56" s="35"/>
      <c r="E56" s="36"/>
      <c r="F56" s="36"/>
      <c r="G56" s="37">
        <f t="shared" si="4"/>
        <v>0.62430555555555478</v>
      </c>
      <c r="H56" s="37" t="s">
        <v>34</v>
      </c>
      <c r="I56" s="37">
        <f t="shared" si="0"/>
        <v>0.62986111111111043</v>
      </c>
      <c r="J56" s="38" t="s">
        <v>31</v>
      </c>
      <c r="K56" s="37">
        <f t="shared" si="1"/>
        <v>0.64374999999999927</v>
      </c>
      <c r="L56" s="37" t="s">
        <v>9</v>
      </c>
      <c r="M56" s="37">
        <f t="shared" si="5"/>
        <v>0.65208333333333257</v>
      </c>
      <c r="N56" s="37" t="s">
        <v>6</v>
      </c>
      <c r="O56" s="37">
        <f t="shared" ref="O56:P56" si="55">+P56-5/60/24</f>
        <v>0.65902777777777699</v>
      </c>
      <c r="P56" s="39">
        <f t="shared" si="55"/>
        <v>0.6624999999999992</v>
      </c>
      <c r="Q56" s="40">
        <f t="shared" si="2"/>
        <v>0.66597222222222141</v>
      </c>
      <c r="R56" s="41">
        <f t="shared" si="3"/>
        <v>0.67986111111111025</v>
      </c>
      <c r="S56" s="2">
        <v>6</v>
      </c>
    </row>
    <row r="57" spans="1:19" ht="30" customHeight="1">
      <c r="A57" s="97"/>
      <c r="B57" s="55">
        <v>48</v>
      </c>
      <c r="C57" s="34" t="s">
        <v>67</v>
      </c>
      <c r="D57" s="35"/>
      <c r="E57" s="36"/>
      <c r="F57" s="36"/>
      <c r="G57" s="37">
        <f t="shared" si="4"/>
        <v>0.62847222222222143</v>
      </c>
      <c r="H57" s="37" t="s">
        <v>36</v>
      </c>
      <c r="I57" s="37">
        <f t="shared" si="0"/>
        <v>0.63402777777777708</v>
      </c>
      <c r="J57" s="38" t="s">
        <v>32</v>
      </c>
      <c r="K57" s="37">
        <f t="shared" si="1"/>
        <v>0.64791666666666592</v>
      </c>
      <c r="L57" s="37" t="s">
        <v>7</v>
      </c>
      <c r="M57" s="37">
        <f t="shared" si="5"/>
        <v>0.65624999999999922</v>
      </c>
      <c r="N57" s="37" t="s">
        <v>6</v>
      </c>
      <c r="O57" s="37">
        <f t="shared" ref="O57:P57" si="56">+P57-5/60/24</f>
        <v>0.66319444444444364</v>
      </c>
      <c r="P57" s="39">
        <f t="shared" si="56"/>
        <v>0.66666666666666585</v>
      </c>
      <c r="Q57" s="40">
        <f t="shared" si="2"/>
        <v>0.67013888888888806</v>
      </c>
      <c r="R57" s="41">
        <f t="shared" si="3"/>
        <v>0.6840277777777769</v>
      </c>
      <c r="S57" s="2">
        <v>6</v>
      </c>
    </row>
    <row r="58" spans="1:19" ht="30" customHeight="1">
      <c r="A58" s="97"/>
      <c r="B58" s="55">
        <v>49</v>
      </c>
      <c r="C58" s="34" t="s">
        <v>70</v>
      </c>
      <c r="D58" s="35"/>
      <c r="E58" s="36"/>
      <c r="F58" s="36"/>
      <c r="G58" s="37">
        <f t="shared" si="4"/>
        <v>0.63263888888888808</v>
      </c>
      <c r="H58" s="37" t="s">
        <v>40</v>
      </c>
      <c r="I58" s="37">
        <f t="shared" si="0"/>
        <v>0.63819444444444373</v>
      </c>
      <c r="J58" s="38" t="s">
        <v>29</v>
      </c>
      <c r="K58" s="37">
        <f t="shared" si="1"/>
        <v>0.65208333333333257</v>
      </c>
      <c r="L58" s="37" t="s">
        <v>9</v>
      </c>
      <c r="M58" s="37">
        <f t="shared" si="5"/>
        <v>0.66041666666666587</v>
      </c>
      <c r="N58" s="37" t="s">
        <v>6</v>
      </c>
      <c r="O58" s="37">
        <f t="shared" ref="O58:P58" si="57">+P58-5/60/24</f>
        <v>0.66736111111111029</v>
      </c>
      <c r="P58" s="39">
        <f t="shared" si="57"/>
        <v>0.6708333333333325</v>
      </c>
      <c r="Q58" s="40">
        <f t="shared" si="2"/>
        <v>0.67430555555555471</v>
      </c>
      <c r="R58" s="41">
        <f t="shared" si="3"/>
        <v>0.68819444444444355</v>
      </c>
      <c r="S58" s="2">
        <v>6</v>
      </c>
    </row>
    <row r="59" spans="1:19" ht="30" customHeight="1">
      <c r="A59" s="97"/>
      <c r="B59" s="55">
        <v>50</v>
      </c>
      <c r="C59" s="34" t="s">
        <v>69</v>
      </c>
      <c r="D59" s="35"/>
      <c r="E59" s="36"/>
      <c r="F59" s="36"/>
      <c r="G59" s="37">
        <f t="shared" si="4"/>
        <v>0.63680555555555474</v>
      </c>
      <c r="H59" s="37" t="s">
        <v>38</v>
      </c>
      <c r="I59" s="37">
        <f t="shared" si="0"/>
        <v>0.64236111111111038</v>
      </c>
      <c r="J59" s="38" t="s">
        <v>30</v>
      </c>
      <c r="K59" s="37">
        <f t="shared" si="1"/>
        <v>0.65624999999999922</v>
      </c>
      <c r="L59" s="37" t="s">
        <v>7</v>
      </c>
      <c r="M59" s="37">
        <f t="shared" si="5"/>
        <v>0.66458333333333253</v>
      </c>
      <c r="N59" s="37" t="s">
        <v>6</v>
      </c>
      <c r="O59" s="37">
        <f t="shared" ref="O59:P59" si="58">+P59-5/60/24</f>
        <v>0.67152777777777695</v>
      </c>
      <c r="P59" s="39">
        <f t="shared" si="58"/>
        <v>0.67499999999999916</v>
      </c>
      <c r="Q59" s="40">
        <f t="shared" si="2"/>
        <v>0.67847222222222137</v>
      </c>
      <c r="R59" s="41">
        <f t="shared" si="3"/>
        <v>0.69236111111111021</v>
      </c>
      <c r="S59" s="2">
        <v>8</v>
      </c>
    </row>
    <row r="60" spans="1:19" ht="30" customHeight="1">
      <c r="A60" s="97"/>
      <c r="B60" s="55"/>
      <c r="C60" s="34"/>
      <c r="D60" s="43" t="s">
        <v>50</v>
      </c>
      <c r="E60" s="36"/>
      <c r="F60" s="36"/>
      <c r="G60" s="37"/>
      <c r="H60" s="37"/>
      <c r="I60" s="37"/>
      <c r="J60" s="38"/>
      <c r="K60" s="37"/>
      <c r="L60" s="37"/>
      <c r="M60" s="37"/>
      <c r="N60" s="37"/>
      <c r="O60" s="37">
        <f t="shared" ref="O60:P60" si="59">+P60-5/60/24</f>
        <v>0.67708333333333248</v>
      </c>
      <c r="P60" s="39">
        <f t="shared" si="59"/>
        <v>0.68055555555555469</v>
      </c>
      <c r="Q60" s="40">
        <f t="shared" si="2"/>
        <v>0.6840277777777769</v>
      </c>
      <c r="R60" s="41"/>
      <c r="S60" s="2">
        <v>15</v>
      </c>
    </row>
    <row r="61" spans="1:19" ht="30" customHeight="1">
      <c r="A61" s="97"/>
      <c r="B61" s="55">
        <v>51</v>
      </c>
      <c r="C61" s="34" t="s">
        <v>69</v>
      </c>
      <c r="D61" s="35"/>
      <c r="E61" s="36"/>
      <c r="F61" s="36"/>
      <c r="G61" s="37">
        <f t="shared" si="4"/>
        <v>0.6527777777777769</v>
      </c>
      <c r="H61" s="37" t="s">
        <v>41</v>
      </c>
      <c r="I61" s="37">
        <f t="shared" si="0"/>
        <v>0.65833333333333255</v>
      </c>
      <c r="J61" s="38" t="s">
        <v>31</v>
      </c>
      <c r="K61" s="37">
        <f t="shared" si="1"/>
        <v>0.67222222222222139</v>
      </c>
      <c r="L61" s="37" t="s">
        <v>9</v>
      </c>
      <c r="M61" s="37">
        <f t="shared" si="5"/>
        <v>0.68055555555555469</v>
      </c>
      <c r="N61" s="37" t="s">
        <v>6</v>
      </c>
      <c r="O61" s="37">
        <f t="shared" ref="O61:P61" si="60">+P61-5/60/24</f>
        <v>0.68749999999999911</v>
      </c>
      <c r="P61" s="39">
        <f t="shared" si="60"/>
        <v>0.69097222222222132</v>
      </c>
      <c r="Q61" s="40">
        <f t="shared" si="2"/>
        <v>0.69444444444444353</v>
      </c>
      <c r="R61" s="41">
        <f t="shared" si="3"/>
        <v>0.70833333333333237</v>
      </c>
      <c r="S61" s="2">
        <v>8</v>
      </c>
    </row>
    <row r="62" spans="1:19" ht="30" customHeight="1">
      <c r="A62" s="97"/>
      <c r="B62" s="55">
        <v>52</v>
      </c>
      <c r="C62" s="34" t="s">
        <v>70</v>
      </c>
      <c r="D62" s="35"/>
      <c r="E62" s="36"/>
      <c r="F62" s="36"/>
      <c r="G62" s="37">
        <f t="shared" si="4"/>
        <v>0.65833333333333244</v>
      </c>
      <c r="H62" s="37" t="s">
        <v>43</v>
      </c>
      <c r="I62" s="37">
        <f t="shared" si="0"/>
        <v>0.66388888888888808</v>
      </c>
      <c r="J62" s="38" t="s">
        <v>32</v>
      </c>
      <c r="K62" s="37">
        <f t="shared" si="1"/>
        <v>0.67777777777777692</v>
      </c>
      <c r="L62" s="37" t="s">
        <v>7</v>
      </c>
      <c r="M62" s="37">
        <f t="shared" si="5"/>
        <v>0.68611111111111023</v>
      </c>
      <c r="N62" s="37" t="s">
        <v>6</v>
      </c>
      <c r="O62" s="37">
        <f t="shared" ref="O62:P62" si="61">+P62-5/60/24</f>
        <v>0.69305555555555465</v>
      </c>
      <c r="P62" s="39">
        <f t="shared" si="61"/>
        <v>0.69652777777777686</v>
      </c>
      <c r="Q62" s="40">
        <f t="shared" si="2"/>
        <v>0.69999999999999907</v>
      </c>
      <c r="R62" s="41">
        <f t="shared" si="3"/>
        <v>0.71388888888888791</v>
      </c>
      <c r="S62" s="2">
        <v>6</v>
      </c>
    </row>
    <row r="63" spans="1:19" ht="30" customHeight="1">
      <c r="A63" s="97"/>
      <c r="B63" s="55">
        <v>53</v>
      </c>
      <c r="C63" s="34" t="s">
        <v>73</v>
      </c>
      <c r="D63" s="35"/>
      <c r="E63" s="36"/>
      <c r="F63" s="36"/>
      <c r="G63" s="37">
        <f t="shared" si="4"/>
        <v>0.66249999999999909</v>
      </c>
      <c r="H63" s="37" t="s">
        <v>3</v>
      </c>
      <c r="I63" s="37">
        <f t="shared" si="0"/>
        <v>0.66805555555555474</v>
      </c>
      <c r="J63" s="38" t="s">
        <v>29</v>
      </c>
      <c r="K63" s="37">
        <f t="shared" si="1"/>
        <v>0.68194444444444358</v>
      </c>
      <c r="L63" s="37" t="s">
        <v>9</v>
      </c>
      <c r="M63" s="37">
        <f t="shared" si="5"/>
        <v>0.69027777777777688</v>
      </c>
      <c r="N63" s="37" t="s">
        <v>6</v>
      </c>
      <c r="O63" s="37">
        <f t="shared" ref="O63:P63" si="62">+P63-5/60/24</f>
        <v>0.6972222222222213</v>
      </c>
      <c r="P63" s="39">
        <f t="shared" si="62"/>
        <v>0.70069444444444351</v>
      </c>
      <c r="Q63" s="40">
        <f t="shared" si="2"/>
        <v>0.70416666666666572</v>
      </c>
      <c r="R63" s="41">
        <f t="shared" si="3"/>
        <v>0.71805555555555456</v>
      </c>
      <c r="S63" s="2">
        <v>6</v>
      </c>
    </row>
    <row r="64" spans="1:19" ht="30" customHeight="1">
      <c r="A64" s="97"/>
      <c r="B64" s="55">
        <v>54</v>
      </c>
      <c r="C64" s="34" t="s">
        <v>73</v>
      </c>
      <c r="D64" s="35"/>
      <c r="E64" s="36"/>
      <c r="F64" s="36"/>
      <c r="G64" s="37">
        <f t="shared" si="4"/>
        <v>0.66666666666666574</v>
      </c>
      <c r="H64" s="37" t="s">
        <v>4</v>
      </c>
      <c r="I64" s="37">
        <f t="shared" si="0"/>
        <v>0.67222222222222139</v>
      </c>
      <c r="J64" s="38" t="s">
        <v>30</v>
      </c>
      <c r="K64" s="37">
        <f t="shared" si="1"/>
        <v>0.68611111111111023</v>
      </c>
      <c r="L64" s="37" t="s">
        <v>7</v>
      </c>
      <c r="M64" s="37">
        <f t="shared" si="5"/>
        <v>0.69444444444444353</v>
      </c>
      <c r="N64" s="37" t="s">
        <v>6</v>
      </c>
      <c r="O64" s="37">
        <f t="shared" ref="O64:P64" si="63">+P64-5/60/24</f>
        <v>0.70138888888888795</v>
      </c>
      <c r="P64" s="39">
        <f t="shared" si="63"/>
        <v>0.70486111111111016</v>
      </c>
      <c r="Q64" s="40">
        <f t="shared" si="2"/>
        <v>0.70833333333333237</v>
      </c>
      <c r="R64" s="41">
        <f t="shared" si="3"/>
        <v>0.72222222222222121</v>
      </c>
      <c r="S64" s="2">
        <v>6</v>
      </c>
    </row>
    <row r="65" spans="1:19" ht="30" customHeight="1">
      <c r="A65" s="97"/>
      <c r="B65" s="55">
        <v>55</v>
      </c>
      <c r="C65" s="34" t="s">
        <v>68</v>
      </c>
      <c r="D65" s="35"/>
      <c r="E65" s="36"/>
      <c r="F65" s="36"/>
      <c r="G65" s="37">
        <f t="shared" si="4"/>
        <v>0.67083333333333239</v>
      </c>
      <c r="H65" s="37" t="s">
        <v>18</v>
      </c>
      <c r="I65" s="37">
        <f t="shared" si="0"/>
        <v>0.67638888888888804</v>
      </c>
      <c r="J65" s="38" t="s">
        <v>31</v>
      </c>
      <c r="K65" s="37">
        <f t="shared" si="1"/>
        <v>0.69027777777777688</v>
      </c>
      <c r="L65" s="37" t="s">
        <v>9</v>
      </c>
      <c r="M65" s="37">
        <f t="shared" si="5"/>
        <v>0.69861111111111018</v>
      </c>
      <c r="N65" s="37" t="s">
        <v>6</v>
      </c>
      <c r="O65" s="37">
        <f t="shared" ref="O65:P65" si="64">+P65-5/60/24</f>
        <v>0.7055555555555546</v>
      </c>
      <c r="P65" s="39">
        <f t="shared" si="64"/>
        <v>0.70902777777777681</v>
      </c>
      <c r="Q65" s="40">
        <f t="shared" si="2"/>
        <v>0.71249999999999902</v>
      </c>
      <c r="R65" s="41">
        <f t="shared" si="3"/>
        <v>0.72638888888888786</v>
      </c>
      <c r="S65" s="2">
        <v>6</v>
      </c>
    </row>
    <row r="66" spans="1:19" ht="30" customHeight="1">
      <c r="A66" s="97"/>
      <c r="B66" s="55">
        <v>56</v>
      </c>
      <c r="C66" s="34" t="s">
        <v>70</v>
      </c>
      <c r="D66" s="35"/>
      <c r="E66" s="36"/>
      <c r="F66" s="36"/>
      <c r="G66" s="37">
        <f t="shared" si="4"/>
        <v>0.67499999999999905</v>
      </c>
      <c r="H66" s="37" t="s">
        <v>20</v>
      </c>
      <c r="I66" s="37">
        <f t="shared" si="0"/>
        <v>0.68055555555555469</v>
      </c>
      <c r="J66" s="38" t="s">
        <v>32</v>
      </c>
      <c r="K66" s="37">
        <f t="shared" si="1"/>
        <v>0.69444444444444353</v>
      </c>
      <c r="L66" s="37" t="s">
        <v>7</v>
      </c>
      <c r="M66" s="37">
        <f t="shared" si="5"/>
        <v>0.70277777777777684</v>
      </c>
      <c r="N66" s="37" t="s">
        <v>6</v>
      </c>
      <c r="O66" s="37">
        <f t="shared" ref="O66:P66" si="65">+P66-5/60/24</f>
        <v>0.70972222222222126</v>
      </c>
      <c r="P66" s="39">
        <f t="shared" si="65"/>
        <v>0.71319444444444346</v>
      </c>
      <c r="Q66" s="40">
        <f t="shared" si="2"/>
        <v>0.71666666666666567</v>
      </c>
      <c r="R66" s="41">
        <f t="shared" si="3"/>
        <v>0.73055555555555451</v>
      </c>
      <c r="S66" s="2">
        <v>6</v>
      </c>
    </row>
    <row r="67" spans="1:19" ht="30" customHeight="1">
      <c r="A67" s="97"/>
      <c r="B67" s="55">
        <v>57</v>
      </c>
      <c r="C67" s="34" t="s">
        <v>72</v>
      </c>
      <c r="D67" s="35"/>
      <c r="E67" s="36"/>
      <c r="F67" s="36"/>
      <c r="G67" s="37">
        <f t="shared" si="4"/>
        <v>0.6791666666666657</v>
      </c>
      <c r="H67" s="37" t="s">
        <v>22</v>
      </c>
      <c r="I67" s="37">
        <f t="shared" si="0"/>
        <v>0.68472222222222134</v>
      </c>
      <c r="J67" s="38" t="s">
        <v>29</v>
      </c>
      <c r="K67" s="37">
        <f t="shared" si="1"/>
        <v>0.69861111111111018</v>
      </c>
      <c r="L67" s="37" t="s">
        <v>9</v>
      </c>
      <c r="M67" s="37">
        <f t="shared" si="5"/>
        <v>0.70694444444444349</v>
      </c>
      <c r="N67" s="37" t="s">
        <v>6</v>
      </c>
      <c r="O67" s="37">
        <f t="shared" ref="O67:P67" si="66">+P67-5/60/24</f>
        <v>0.71388888888888791</v>
      </c>
      <c r="P67" s="39">
        <f t="shared" si="66"/>
        <v>0.71736111111111012</v>
      </c>
      <c r="Q67" s="40">
        <f t="shared" si="2"/>
        <v>0.72083333333333233</v>
      </c>
      <c r="R67" s="41">
        <f t="shared" si="3"/>
        <v>0.73472222222222117</v>
      </c>
      <c r="S67" s="2">
        <v>6</v>
      </c>
    </row>
    <row r="68" spans="1:19" ht="30" customHeight="1">
      <c r="A68" s="97"/>
      <c r="B68" s="55">
        <v>58</v>
      </c>
      <c r="C68" s="34" t="s">
        <v>69</v>
      </c>
      <c r="D68" s="35"/>
      <c r="E68" s="36"/>
      <c r="F68" s="36"/>
      <c r="G68" s="37">
        <f t="shared" si="4"/>
        <v>0.68333333333333235</v>
      </c>
      <c r="H68" s="37" t="s">
        <v>24</v>
      </c>
      <c r="I68" s="37">
        <f t="shared" si="0"/>
        <v>0.688888888888888</v>
      </c>
      <c r="J68" s="38" t="s">
        <v>30</v>
      </c>
      <c r="K68" s="37">
        <f t="shared" si="1"/>
        <v>0.70277777777777684</v>
      </c>
      <c r="L68" s="37" t="s">
        <v>7</v>
      </c>
      <c r="M68" s="37">
        <f t="shared" si="5"/>
        <v>0.71111111111111014</v>
      </c>
      <c r="N68" s="37" t="s">
        <v>6</v>
      </c>
      <c r="O68" s="37">
        <f t="shared" ref="O68:P68" si="67">+P68-5/60/24</f>
        <v>0.71805555555555456</v>
      </c>
      <c r="P68" s="39">
        <f t="shared" si="67"/>
        <v>0.72152777777777677</v>
      </c>
      <c r="Q68" s="40">
        <f t="shared" si="2"/>
        <v>0.72499999999999898</v>
      </c>
      <c r="R68" s="41">
        <f t="shared" si="3"/>
        <v>0.73888888888888782</v>
      </c>
      <c r="S68" s="2">
        <v>6</v>
      </c>
    </row>
    <row r="69" spans="1:19" ht="30" customHeight="1">
      <c r="A69" s="97"/>
      <c r="B69" s="55">
        <v>59</v>
      </c>
      <c r="C69" s="34" t="s">
        <v>67</v>
      </c>
      <c r="D69" s="35"/>
      <c r="E69" s="36"/>
      <c r="F69" s="36"/>
      <c r="G69" s="37">
        <f t="shared" si="4"/>
        <v>0.687499999999999</v>
      </c>
      <c r="H69" s="37" t="s">
        <v>26</v>
      </c>
      <c r="I69" s="37">
        <f t="shared" si="0"/>
        <v>0.69305555555555465</v>
      </c>
      <c r="J69" s="38" t="s">
        <v>31</v>
      </c>
      <c r="K69" s="37">
        <f t="shared" si="1"/>
        <v>0.70694444444444349</v>
      </c>
      <c r="L69" s="37" t="s">
        <v>9</v>
      </c>
      <c r="M69" s="37">
        <f t="shared" si="5"/>
        <v>0.71527777777777679</v>
      </c>
      <c r="N69" s="37" t="s">
        <v>6</v>
      </c>
      <c r="O69" s="37">
        <f t="shared" ref="O69:P69" si="68">+P69-5/60/24</f>
        <v>0.72222222222222121</v>
      </c>
      <c r="P69" s="39">
        <f t="shared" si="68"/>
        <v>0.72569444444444342</v>
      </c>
      <c r="Q69" s="40">
        <f t="shared" si="2"/>
        <v>0.72916666666666563</v>
      </c>
      <c r="R69" s="41">
        <f t="shared" si="3"/>
        <v>0.74305555555555447</v>
      </c>
      <c r="S69" s="2">
        <v>6</v>
      </c>
    </row>
    <row r="70" spans="1:19" ht="30" customHeight="1">
      <c r="A70" s="97"/>
      <c r="B70" s="55">
        <v>60</v>
      </c>
      <c r="C70" s="34" t="s">
        <v>69</v>
      </c>
      <c r="D70" s="35"/>
      <c r="E70" s="36"/>
      <c r="F70" s="36"/>
      <c r="G70" s="37">
        <f t="shared" si="4"/>
        <v>0.69166666666666565</v>
      </c>
      <c r="H70" s="37" t="s">
        <v>33</v>
      </c>
      <c r="I70" s="37">
        <f t="shared" si="0"/>
        <v>0.6972222222222213</v>
      </c>
      <c r="J70" s="38" t="s">
        <v>32</v>
      </c>
      <c r="K70" s="37">
        <f t="shared" si="1"/>
        <v>0.71111111111111014</v>
      </c>
      <c r="L70" s="37" t="s">
        <v>7</v>
      </c>
      <c r="M70" s="37">
        <f t="shared" si="5"/>
        <v>0.71944444444444344</v>
      </c>
      <c r="N70" s="37" t="s">
        <v>6</v>
      </c>
      <c r="O70" s="37">
        <f t="shared" ref="O70:P70" si="69">+P70-5/60/24</f>
        <v>0.72638888888888786</v>
      </c>
      <c r="P70" s="39">
        <f t="shared" si="69"/>
        <v>0.72986111111111007</v>
      </c>
      <c r="Q70" s="40">
        <f t="shared" si="2"/>
        <v>0.73333333333333228</v>
      </c>
      <c r="R70" s="41">
        <f t="shared" si="3"/>
        <v>0.74722222222222112</v>
      </c>
      <c r="S70" s="2">
        <v>8</v>
      </c>
    </row>
    <row r="71" spans="1:19" ht="30" customHeight="1">
      <c r="A71" s="28"/>
      <c r="B71" s="56"/>
      <c r="C71" s="44"/>
      <c r="D71" s="102" t="s">
        <v>46</v>
      </c>
      <c r="E71" s="105"/>
      <c r="F71" s="105"/>
      <c r="G71" s="105"/>
      <c r="H71" s="105"/>
      <c r="I71" s="105"/>
      <c r="J71" s="105"/>
      <c r="K71" s="105"/>
      <c r="L71" s="105"/>
      <c r="M71" s="105"/>
      <c r="N71" s="105"/>
      <c r="O71" s="105"/>
      <c r="P71" s="106"/>
      <c r="Q71" s="40">
        <f t="shared" si="2"/>
        <v>0.73888888888888782</v>
      </c>
      <c r="R71" s="45">
        <f>+R70+T70/60/24</f>
        <v>0.74722222222222112</v>
      </c>
    </row>
    <row r="72" spans="1:19" ht="30" customHeight="1" thickBot="1">
      <c r="B72" s="95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6"/>
      <c r="Q72" s="46"/>
      <c r="R72" s="47"/>
    </row>
  </sheetData>
  <mergeCells count="7">
    <mergeCell ref="B72:P72"/>
    <mergeCell ref="A6:A37"/>
    <mergeCell ref="A39:A70"/>
    <mergeCell ref="B1:R1"/>
    <mergeCell ref="M4:O4"/>
    <mergeCell ref="D5:L5"/>
    <mergeCell ref="D71:P71"/>
  </mergeCells>
  <phoneticPr fontId="1"/>
  <pageMargins left="0.39370078740157483" right="0.39370078740157483" top="0.59055118110236227" bottom="0.59055118110236227" header="0.51181102362204722" footer="0.51181102362204722"/>
  <pageSetup paperSize="9" scale="36" orientation="portrait" horizontalDpi="4294967293" verticalDpi="0" r:id="rId1"/>
  <headerFooter alignWithMargins="0"/>
  <rowBreaks count="1" manualBreakCount="1">
    <brk id="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県アンコン高校</vt:lpstr>
      <vt:lpstr>県アンコン中学生</vt:lpstr>
      <vt:lpstr>県アンコン高校!Print_Area</vt:lpstr>
      <vt:lpstr>県アンコン中学生!Print_Area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suiren7</dc:creator>
  <cp:lastModifiedBy>高嗣 山田</cp:lastModifiedBy>
  <cp:lastPrinted>2024-01-11T09:33:31Z</cp:lastPrinted>
  <dcterms:created xsi:type="dcterms:W3CDTF">2012-11-22T08:38:06Z</dcterms:created>
  <dcterms:modified xsi:type="dcterms:W3CDTF">2024-12-10T08:28:45Z</dcterms:modified>
</cp:coreProperties>
</file>